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4" sheetId="1" r:id="rId1"/>
    <sheet name="№ 6" sheetId="2" r:id="rId2"/>
  </sheets>
  <definedNames/>
  <calcPr fullCalcOnLoad="1"/>
</workbook>
</file>

<file path=xl/sharedStrings.xml><?xml version="1.0" encoding="utf-8"?>
<sst xmlns="http://schemas.openxmlformats.org/spreadsheetml/2006/main" count="648" uniqueCount="265">
  <si>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</si>
  <si>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</si>
  <si>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</si>
  <si>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</si>
  <si>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</si>
  <si>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</si>
  <si>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</si>
  <si>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</si>
  <si>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</si>
  <si>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</si>
  <si>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</si>
  <si>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</si>
  <si>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</si>
  <si>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</si>
  <si>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</si>
  <si>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</si>
  <si>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0503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</si>
  <si>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</si>
  <si>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</si>
  <si>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</si>
  <si>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</si>
  <si>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</si>
  <si>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</si>
  <si>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</si>
  <si>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</si>
  <si>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 xml:space="preserve">182 1 01 02030 01 1000 110 </t>
  </si>
  <si>
    <t>182 1 05 03000 01 1000 110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</si>
  <si>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</si>
  <si>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</si>
  <si>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</si>
  <si>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</si>
  <si>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</si>
  <si>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</si>
  <si>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бюджетной системы Российской Федерации</t>
  </si>
  <si>
    <t>018 2 02  00000 00 0000 151</t>
  </si>
  <si>
    <t xml:space="preserve">ВСЕГО </t>
  </si>
  <si>
    <t>018</t>
  </si>
  <si>
    <t xml:space="preserve"> ДОХОДЫ </t>
  </si>
  <si>
    <t>Безвозмездные поступления от других бюджетов</t>
  </si>
  <si>
    <t>182 1 01 02020 01 1000 110</t>
  </si>
  <si>
    <t>1102</t>
  </si>
  <si>
    <t>0113</t>
  </si>
  <si>
    <t>0111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</si>
  <si>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</si>
  <si>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</si>
  <si>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</si>
  <si>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</si>
  <si>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</si>
  <si>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</si>
  <si>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</si>
  <si>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</si>
  <si>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</si>
  <si>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</si>
  <si>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</si>
  <si>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Доходы от использования имущества.</t>
  </si>
  <si>
    <t>0409</t>
  </si>
  <si>
    <t>2015 год</t>
  </si>
  <si>
    <t>2015</t>
  </si>
  <si>
    <t>ВСЕГО ДОХОДЫ</t>
  </si>
  <si>
    <t>2016</t>
  </si>
  <si>
    <t>240</t>
  </si>
  <si>
    <t>8118021</t>
  </si>
  <si>
    <t>120</t>
  </si>
  <si>
    <t>8510000</t>
  </si>
  <si>
    <t>8518023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</si>
  <si>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</si>
  <si>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</si>
  <si>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</si>
  <si>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</si>
  <si>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</si>
  <si>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</si>
  <si>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</si>
  <si>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</si>
  <si>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</si>
  <si>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</si>
  <si>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</si>
  <si>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</si>
  <si>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</si>
  <si>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Другие государственные расходы </t>
  </si>
  <si>
    <t>0700000</t>
  </si>
  <si>
    <t>0710000</t>
  </si>
  <si>
    <t>0720000</t>
  </si>
  <si>
    <t>1300000,0</t>
  </si>
  <si>
    <t xml:space="preserve">Код </t>
  </si>
  <si>
    <t>600</t>
  </si>
  <si>
    <t>8600000</t>
  </si>
  <si>
    <t>0810000</t>
  </si>
  <si>
    <t>0910000</t>
  </si>
  <si>
    <t>0918062</t>
  </si>
  <si>
    <t>0505</t>
  </si>
  <si>
    <t xml:space="preserve">Безопасность дорожного движения </t>
  </si>
  <si>
    <t>0720001</t>
  </si>
  <si>
    <t>870</t>
  </si>
  <si>
    <t>1006</t>
  </si>
  <si>
    <t>8518025</t>
  </si>
  <si>
    <t>Дорожное хозяйство (дорожные фонды)</t>
  </si>
  <si>
    <t>Благоустройство</t>
  </si>
  <si>
    <t>0400</t>
  </si>
  <si>
    <t>0800</t>
  </si>
  <si>
    <t>ОБЩЕГОСУДАРСТВЕННЫЕ РАСХОДЫ</t>
  </si>
  <si>
    <t>НАЦИОНАЛЬНАЯ ЭКОНОМИКА</t>
  </si>
  <si>
    <t>КУЛЬТУРА, КИНЕМАТОГРАФИЯ</t>
  </si>
  <si>
    <t>ФИЗИЧЕСКАЯ КУЛЬТУРА И СПОРТ</t>
  </si>
  <si>
    <t>Культура</t>
  </si>
  <si>
    <t>Другие вопросы в области социальной политики</t>
  </si>
  <si>
    <t>8500000</t>
  </si>
  <si>
    <t>руб</t>
  </si>
  <si>
    <t>9110000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</si>
  <si>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</si>
  <si>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</si>
  <si>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Муниципальный жилой фонд</t>
  </si>
  <si>
    <t>Прочее муниципальное имущество</t>
  </si>
  <si>
    <t>Непрограммые расходы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</si>
  <si>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</si>
  <si>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</si>
  <si>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</si>
  <si>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</si>
  <si>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</si>
  <si>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</si>
  <si>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</si>
  <si>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</si>
  <si>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</si>
  <si>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</si>
  <si>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</si>
  <si>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</si>
  <si>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</si>
  <si>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</si>
  <si>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</si>
  <si>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</si>
  <si>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</si>
  <si>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</si>
  <si>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</si>
  <si>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</si>
  <si>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</si>
  <si>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</si>
  <si>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</si>
  <si>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</si>
  <si>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</si>
  <si>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</si>
  <si>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</si>
  <si>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</si>
  <si>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</si>
  <si>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</si>
  <si>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</si>
  <si>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</si>
  <si>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</si>
  <si>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</si>
  <si>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</si>
  <si>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</si>
  <si>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</si>
  <si>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</si>
  <si>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</si>
  <si>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</si>
  <si>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</si>
  <si>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</si>
  <si>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</si>
  <si>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</si>
  <si>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</si>
  <si>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</si>
  <si>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</si>
  <si>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</si>
  <si>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</si>
  <si>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</si>
  <si>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</si>
  <si>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</si>
  <si>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</si>
  <si>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</si>
  <si>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</si>
  <si>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</si>
  <si>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</si>
  <si>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</si>
  <si>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</si>
  <si>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</si>
  <si>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</si>
  <si>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>0727508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</si>
  <si>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</si>
  <si>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</si>
  <si>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</si>
  <si>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</si>
  <si>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</si>
  <si>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</si>
  <si>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</si>
  <si>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</si>
  <si>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</si>
  <si>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</si>
  <si>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</si>
  <si>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</si>
  <si>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расходы дорожного фонда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</si>
  <si>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</si>
  <si>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</si>
  <si>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</si>
  <si>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</si>
  <si>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</si>
  <si>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</si>
  <si>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</si>
  <si>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</si>
  <si>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</si>
  <si>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 xml:space="preserve">Социальное обеспечение населения </t>
  </si>
  <si>
    <t>1003</t>
  </si>
  <si>
    <t>8518106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</si>
  <si>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</si>
  <si>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2015 год и плановый период  2016-2017 годы" </t>
    </r>
  </si>
  <si>
    <t xml:space="preserve">   Бюджета  поселка Березовка Березовского района  Красноярского края на 2015 год и плановый период 2016-2017 годы</t>
  </si>
  <si>
    <t>2017</t>
  </si>
  <si>
    <t xml:space="preserve">    Ведомственная структура расходов   бюджета  поселка  Березовка Березовского района Красноярского края  на 2015 год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</si>
  <si>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</si>
  <si>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</si>
  <si>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2015-2017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</si>
  <si>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2015-2017 годы </t>
  </si>
  <si>
    <t>Муниципальная программа " Культура поселка Березовка " на 2015-2017</t>
  </si>
  <si>
    <t xml:space="preserve">Подпрограмма " Сохранение культурного наследия" в рамках муниципальной программы  " Культура поселка Березовка " на 2015-2017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</si>
  <si>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</si>
  <si>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>Мероприятия в рамках муниципальной программы " Культура поселка Березовка " на 2015-2017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</si>
  <si>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</si>
  <si>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Передача полномочий  контрольному органу </t>
  </si>
  <si>
    <t>182 1 01 02000 01 0000 110</t>
  </si>
  <si>
    <t>115 1 11 05013 13 1000 120</t>
  </si>
  <si>
    <t xml:space="preserve">018 1 11 09045 13 1000 120 </t>
  </si>
  <si>
    <t>115 1 14 06013  13 1000 430</t>
  </si>
  <si>
    <t xml:space="preserve">018 1 11 07015 13 1000 120 </t>
  </si>
  <si>
    <t>115 114 00000 13 0000 000</t>
  </si>
  <si>
    <t>018 2 02 04999 13 0000 151</t>
  </si>
  <si>
    <t xml:space="preserve">Прочие межбюджетные трансферты, передаваемые бюджетам городских поселений </t>
  </si>
  <si>
    <t>018 2 02  03024 13 0000 151</t>
  </si>
  <si>
    <t>018 1 16 18050 13 0000 140</t>
  </si>
  <si>
    <t>Прочие неналоговые доходы бюджетов городских поселений</t>
  </si>
  <si>
    <t xml:space="preserve">018 117 05050 13 0000 180  </t>
  </si>
  <si>
    <t xml:space="preserve">018 2 19 05000 13 0000 151  </t>
  </si>
  <si>
    <t xml:space="preserve"> от 22.12.2014 г № 45 - 1 " О Бюджете поселка Березовка на 2015 год  и плановый период 2016-2017 годы"</t>
  </si>
  <si>
    <t>0107</t>
  </si>
  <si>
    <t>8518103</t>
  </si>
  <si>
    <t xml:space="preserve">Передача полномочий  контрольно-счетному органу м.о.Березовский район </t>
  </si>
  <si>
    <t xml:space="preserve"> Расходы по проведение выборов депутатов и главы поселка  </t>
  </si>
  <si>
    <t xml:space="preserve">Налог  на имущество физических лиц, взимаемый по ставкам, применяемым к объектам налогообложения, расположенным  в границах городских поселений </t>
  </si>
  <si>
    <t xml:space="preserve">Земельный налог, с организаций 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</si>
  <si>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 , расположенным в границах городских поселений </t>
  </si>
  <si>
    <t xml:space="preserve"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 же средства от продажи права на заключение договоров аренды указанных земельных участков </t>
  </si>
  <si>
    <t xml:space="preserve">018 1 11 05075  13 1000 120 </t>
  </si>
  <si>
    <t xml:space="preserve">Доходы от сдачи в аренду имущества, составляющего казну городских поселений ( за исключением земельных участков) </t>
  </si>
  <si>
    <t>Прочие поступления от использования  имущества,находящегося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</si>
  <si>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</si>
  <si>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участков,государственная   собственность на которые не разграничена и которые расположены в границах городских поселений</t>
  </si>
  <si>
    <t>018 2 02  01001 13 0000 151</t>
  </si>
  <si>
    <t>Дотация  бюджетам городских поселений на выравнивание   бюджетной обеспеченности  городских поселений</t>
  </si>
  <si>
    <t xml:space="preserve">Субвенция  местным бюджетам на выполнение государственных полномочий  по работе административной комиссии </t>
  </si>
  <si>
    <t>Денежные взыскания (штрафы) за нарушение бюджетного законодательства ( в части бюджетов городских поселений)</t>
  </si>
  <si>
    <t xml:space="preserve">018 2 18 05010 13 1000 151 </t>
  </si>
  <si>
    <t>Доходы бюджетов городских  поселений от возврата остатков субсидий, субвенций  и иных м.т. имеющих целевое назначение , прошлых лет из бюджетов муниципальных районов</t>
  </si>
  <si>
    <t>Возврат остатков субсидий, субвенций  и иных м.т.имеющих целевое назначение прошлых лет, из бюджетов  городских поселений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</si>
  <si>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227,228 Налогового кодекса РФ </t>
  </si>
  <si>
    <t xml:space="preserve">182 1 01 02010 01 1000 110              182 1 01 02010 01 2000 110              182 1 01 02010 01 2000 110    </t>
  </si>
  <si>
    <t xml:space="preserve">182 1 06 06033 13 1000 110      182 1 06 06033 13 2000 110      182 1 06 06033 13 3000 110      </t>
  </si>
  <si>
    <t xml:space="preserve">182 1 06 06043 13 1000 110      182 1 06 06043 13 2000 110      182 1 06 06043 13 3000 110      </t>
  </si>
  <si>
    <t xml:space="preserve">182 1 06 01030 13  1000 110                   182 1 06 01030  13  2000 110 </t>
  </si>
  <si>
    <t>Доходы от продажи матер-ных и нематериальных активов</t>
  </si>
  <si>
    <t>Собственные доходы  (налоговые и неналоговые доходы)</t>
  </si>
  <si>
    <t>880</t>
  </si>
  <si>
    <t xml:space="preserve">Г.П.Модернизация и ремонт дорог </t>
  </si>
  <si>
    <t>0727594</t>
  </si>
  <si>
    <t>0728594</t>
  </si>
  <si>
    <t>Дороги Красноярья  Содержание дорог к.б.</t>
  </si>
  <si>
    <t>0728508</t>
  </si>
  <si>
    <t xml:space="preserve">Прочие межбюджетные трансферты, ( региональные выплаты ) </t>
  </si>
  <si>
    <t xml:space="preserve">Решение  от 12.05.2015 № 48 -3 "О внесении изменений в Решение Березовского поселкового Совета депутатов от 22.12.2014г.№ 45-1 </t>
  </si>
  <si>
    <t xml:space="preserve">                                                   Приложение №  6    к  Решению  от  12.05.2015 г № 48-3  " О внесении изменений в Решение Березовского поселкового Совета депутатов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</si>
</sst>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2" xfId="0" applyFont="1" applyBorder="1" applyAlignment="1">
      <alignment/>
    </xf>
    <xf numFmtId="172" fontId="6" fillId="0" borderId="12" xfId="60" applyNumberFormat="1" applyFont="1" applyBorder="1" applyAlignment="1">
      <alignment/>
    </xf>
    <xf numFmtId="0" fontId="1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49" fontId="6" fillId="0" borderId="12" xfId="60" applyNumberFormat="1" applyFont="1" applyBorder="1" applyAlignment="1">
      <alignment/>
    </xf>
    <xf numFmtId="49" fontId="6" fillId="0" borderId="12" xfId="6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60" applyNumberFormat="1" applyFont="1" applyBorder="1" applyAlignment="1">
      <alignment horizontal="right"/>
    </xf>
    <xf numFmtId="2" fontId="6" fillId="0" borderId="12" xfId="60" applyNumberFormat="1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60" applyNumberFormat="1" applyFont="1" applyBorder="1" applyAlignment="1">
      <alignment vertical="center"/>
    </xf>
    <xf numFmtId="0" fontId="1" fillId="0" borderId="12" xfId="0" applyFont="1" applyBorder="1" applyAlignment="1">
      <alignment wrapText="1" shrinkToFi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2" xfId="57" applyNumberFormat="1" applyFont="1" applyBorder="1" applyAlignment="1">
      <alignment horizontal="left"/>
    </xf>
    <xf numFmtId="2" fontId="6" fillId="0" borderId="12" xfId="57" applyNumberFormat="1" applyFont="1" applyBorder="1" applyAlignment="1">
      <alignment horizontal="center"/>
    </xf>
    <xf numFmtId="2" fontId="6" fillId="0" borderId="10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2" xfId="57" applyNumberFormat="1" applyFont="1" applyBorder="1" applyAlignment="1">
      <alignment horizontal="center" vertical="center"/>
    </xf>
    <xf numFmtId="2" fontId="6" fillId="33" borderId="12" xfId="57" applyNumberFormat="1" applyFont="1" applyFill="1" applyBorder="1" applyAlignment="1">
      <alignment horizontal="left"/>
    </xf>
    <xf numFmtId="2" fontId="6" fillId="33" borderId="10" xfId="57" applyNumberFormat="1" applyFont="1" applyFill="1" applyBorder="1" applyAlignment="1">
      <alignment horizontal="center" vertical="center"/>
    </xf>
    <xf numFmtId="2" fontId="6" fillId="33" borderId="13" xfId="57" applyNumberFormat="1" applyFont="1" applyFill="1" applyBorder="1" applyAlignment="1">
      <alignment horizontal="center" vertical="center"/>
    </xf>
    <xf numFmtId="2" fontId="6" fillId="33" borderId="12" xfId="57" applyNumberFormat="1" applyFont="1" applyFill="1" applyBorder="1" applyAlignment="1">
      <alignment horizontal="center" vertical="center"/>
    </xf>
    <xf numFmtId="2" fontId="1" fillId="0" borderId="12" xfId="57" applyNumberFormat="1" applyFont="1" applyBorder="1" applyAlignment="1">
      <alignment horizontal="left" wrapText="1" shrinkToFit="1"/>
    </xf>
    <xf numFmtId="2" fontId="1" fillId="0" borderId="10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2" xfId="57" applyNumberFormat="1" applyFont="1" applyBorder="1" applyAlignment="1">
      <alignment horizontal="center" vertical="center"/>
    </xf>
    <xf numFmtId="2" fontId="1" fillId="10" borderId="12" xfId="57" applyNumberFormat="1" applyFont="1" applyFill="1" applyBorder="1" applyAlignment="1">
      <alignment horizontal="left" wrapText="1" shrinkToFit="1"/>
    </xf>
    <xf numFmtId="2" fontId="1" fillId="10" borderId="10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2" xfId="57" applyNumberFormat="1" applyFont="1" applyFill="1" applyBorder="1" applyAlignment="1">
      <alignment horizontal="center" vertical="center"/>
    </xf>
    <xf numFmtId="2" fontId="1" fillId="34" borderId="12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2" xfId="57" applyNumberFormat="1" applyFont="1" applyFill="1" applyBorder="1" applyAlignment="1">
      <alignment horizontal="center" vertical="center"/>
    </xf>
    <xf numFmtId="2" fontId="1" fillId="34" borderId="12" xfId="57" applyNumberFormat="1" applyFont="1" applyFill="1" applyBorder="1" applyAlignment="1">
      <alignment horizontal="left" wrapText="1" shrinkToFit="1"/>
    </xf>
    <xf numFmtId="2" fontId="1" fillId="34" borderId="10" xfId="57" applyNumberFormat="1" applyFont="1" applyFill="1" applyBorder="1" applyAlignment="1">
      <alignment horizontal="center" vertical="center"/>
    </xf>
    <xf numFmtId="2" fontId="1" fillId="34" borderId="10" xfId="57" applyNumberFormat="1" applyFont="1" applyFill="1" applyBorder="1" applyAlignment="1">
      <alignment horizontal="left" wrapText="1" shrinkToFit="1"/>
    </xf>
    <xf numFmtId="2" fontId="6" fillId="33" borderId="10" xfId="57" applyNumberFormat="1" applyFont="1" applyFill="1" applyBorder="1" applyAlignment="1">
      <alignment horizontal="left"/>
    </xf>
    <xf numFmtId="2" fontId="1" fillId="33" borderId="12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/>
    </xf>
    <xf numFmtId="2" fontId="1" fillId="34" borderId="10" xfId="57" applyNumberFormat="1" applyFont="1" applyFill="1" applyBorder="1" applyAlignment="1">
      <alignment horizontal="left" wrapText="1"/>
    </xf>
    <xf numFmtId="2" fontId="1" fillId="0" borderId="12" xfId="57" applyNumberFormat="1" applyFont="1" applyFill="1" applyBorder="1" applyAlignment="1">
      <alignment vertical="top" wrapText="1"/>
    </xf>
    <xf numFmtId="2" fontId="1" fillId="34" borderId="12" xfId="57" applyNumberFormat="1" applyFont="1" applyFill="1" applyBorder="1" applyAlignment="1">
      <alignment horizontal="left" vertical="top"/>
    </xf>
    <xf numFmtId="2" fontId="6" fillId="0" borderId="12" xfId="57" applyNumberFormat="1" applyFont="1" applyFill="1" applyBorder="1" applyAlignment="1">
      <alignment horizontal="center" vertical="center"/>
    </xf>
    <xf numFmtId="2" fontId="1" fillId="0" borderId="12" xfId="57" applyNumberFormat="1" applyFont="1" applyFill="1" applyBorder="1" applyAlignment="1">
      <alignment horizontal="left" vertical="top" wrapText="1" shrinkToFit="1"/>
    </xf>
    <xf numFmtId="2" fontId="6" fillId="0" borderId="12" xfId="57" applyNumberFormat="1" applyFont="1" applyBorder="1" applyAlignment="1">
      <alignment horizontal="left" vertical="top" wrapText="1"/>
    </xf>
    <xf numFmtId="2" fontId="1" fillId="0" borderId="12" xfId="57" applyNumberFormat="1" applyFont="1" applyBorder="1" applyAlignment="1">
      <alignment horizontal="left" vertical="top" wrapTex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34" borderId="10" xfId="57" applyNumberFormat="1" applyFont="1" applyFill="1" applyBorder="1" applyAlignment="1">
      <alignment horizontal="left" wrapText="1" shrinkToFit="1"/>
    </xf>
    <xf numFmtId="2" fontId="6" fillId="33" borderId="12" xfId="57" applyNumberFormat="1" applyFont="1" applyFill="1" applyBorder="1" applyAlignment="1">
      <alignment horizontal="left" wrapText="1" shrinkToFit="1"/>
    </xf>
    <xf numFmtId="2" fontId="1" fillId="0" borderId="12" xfId="57" applyNumberFormat="1" applyFont="1" applyFill="1" applyBorder="1" applyAlignment="1">
      <alignment horizontal="left" wrapText="1"/>
    </xf>
    <xf numFmtId="2" fontId="1" fillId="0" borderId="12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2" xfId="57" applyNumberFormat="1" applyFont="1" applyFill="1" applyBorder="1" applyAlignment="1">
      <alignment horizontal="left"/>
    </xf>
    <xf numFmtId="2" fontId="6" fillId="34" borderId="14" xfId="57" applyNumberFormat="1" applyFont="1" applyFill="1" applyBorder="1" applyAlignment="1">
      <alignment horizontal="left"/>
    </xf>
    <xf numFmtId="2" fontId="6" fillId="34" borderId="14" xfId="57" applyNumberFormat="1" applyFont="1" applyFill="1" applyBorder="1" applyAlignment="1">
      <alignment horizontal="left" wrapText="1"/>
    </xf>
    <xf numFmtId="2" fontId="6" fillId="33" borderId="12" xfId="57" applyNumberFormat="1" applyFont="1" applyFill="1" applyBorder="1" applyAlignment="1">
      <alignment horizontal="left" wrapText="1"/>
    </xf>
    <xf numFmtId="2" fontId="1" fillId="0" borderId="12" xfId="57" applyNumberFormat="1" applyFont="1" applyBorder="1" applyAlignment="1">
      <alignment horizontal="left" vertical="center" wrapText="1" shrinkToFit="1"/>
    </xf>
    <xf numFmtId="2" fontId="6" fillId="0" borderId="10" xfId="57" applyNumberFormat="1" applyFont="1" applyBorder="1" applyAlignment="1">
      <alignment horizontal="left"/>
    </xf>
    <xf numFmtId="2" fontId="1" fillId="0" borderId="10" xfId="57" applyNumberFormat="1" applyFont="1" applyBorder="1" applyAlignment="1">
      <alignment horizontal="left" wrapText="1" shrinkToFit="1"/>
    </xf>
    <xf numFmtId="2" fontId="6" fillId="34" borderId="10" xfId="57" applyNumberFormat="1" applyFont="1" applyFill="1" applyBorder="1" applyAlignment="1">
      <alignment horizontal="left"/>
    </xf>
    <xf numFmtId="2" fontId="6" fillId="34" borderId="10" xfId="57" applyNumberFormat="1" applyFont="1" applyFill="1" applyBorder="1" applyAlignment="1">
      <alignment horizontal="center" vertical="center"/>
    </xf>
    <xf numFmtId="2" fontId="6" fillId="34" borderId="12" xfId="57" applyNumberFormat="1" applyFont="1" applyFill="1" applyBorder="1" applyAlignment="1">
      <alignment horizontal="center" vertical="center"/>
    </xf>
    <xf numFmtId="2" fontId="1" fillId="34" borderId="12" xfId="57" applyNumberFormat="1" applyFont="1" applyFill="1" applyBorder="1" applyAlignment="1">
      <alignment horizontal="left" vertical="top" wrapText="1"/>
    </xf>
    <xf numFmtId="2" fontId="1" fillId="0" borderId="12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9" fontId="1" fillId="0" borderId="13" xfId="57" applyNumberFormat="1" applyFont="1" applyFill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/>
    </xf>
    <xf numFmtId="49" fontId="6" fillId="0" borderId="10" xfId="57" applyNumberFormat="1" applyFont="1" applyBorder="1" applyAlignment="1">
      <alignment horizontal="center" vertical="center"/>
    </xf>
    <xf numFmtId="49" fontId="6" fillId="33" borderId="10" xfId="57" applyNumberFormat="1" applyFont="1" applyFill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/>
    </xf>
    <xf numFmtId="49" fontId="1" fillId="10" borderId="10" xfId="57" applyNumberFormat="1" applyFont="1" applyFill="1" applyBorder="1" applyAlignment="1">
      <alignment horizontal="center" vertical="center"/>
    </xf>
    <xf numFmtId="2" fontId="6" fillId="0" borderId="12" xfId="60" applyNumberFormat="1" applyFont="1" applyBorder="1" applyAlignment="1">
      <alignment horizontal="right" wrapText="1"/>
    </xf>
    <xf numFmtId="2" fontId="6" fillId="34" borderId="12" xfId="6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2" fontId="6" fillId="33" borderId="12" xfId="60" applyNumberFormat="1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172" fontId="6" fillId="34" borderId="12" xfId="6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2" fontId="48" fillId="33" borderId="12" xfId="60" applyNumberFormat="1" applyFont="1" applyFill="1" applyBorder="1" applyAlignment="1">
      <alignment/>
    </xf>
    <xf numFmtId="172" fontId="48" fillId="33" borderId="12" xfId="6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2" fontId="6" fillId="33" borderId="12" xfId="60" applyNumberFormat="1" applyFont="1" applyFill="1" applyBorder="1" applyAlignment="1">
      <alignment vertical="center"/>
    </xf>
    <xf numFmtId="172" fontId="6" fillId="33" borderId="12" xfId="60" applyNumberFormat="1" applyFont="1" applyFill="1" applyBorder="1" applyAlignment="1">
      <alignment/>
    </xf>
    <xf numFmtId="49" fontId="1" fillId="34" borderId="12" xfId="57" applyNumberFormat="1" applyFont="1" applyFill="1" applyBorder="1" applyAlignment="1">
      <alignment horizontal="center" vertical="center"/>
    </xf>
    <xf numFmtId="2" fontId="6" fillId="10" borderId="14" xfId="57" applyNumberFormat="1" applyFont="1" applyFill="1" applyBorder="1" applyAlignment="1">
      <alignment horizontal="left" wrapText="1" shrinkToFit="1"/>
    </xf>
    <xf numFmtId="49" fontId="6" fillId="10" borderId="10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center" vertical="center"/>
    </xf>
    <xf numFmtId="49" fontId="6" fillId="10" borderId="13" xfId="57" applyNumberFormat="1" applyFont="1" applyFill="1" applyBorder="1" applyAlignment="1">
      <alignment horizontal="center" vertical="center"/>
    </xf>
    <xf numFmtId="2" fontId="6" fillId="10" borderId="12" xfId="57" applyNumberFormat="1" applyFont="1" applyFill="1" applyBorder="1" applyAlignment="1">
      <alignment horizontal="left" vertical="top"/>
    </xf>
    <xf numFmtId="2" fontId="6" fillId="10" borderId="12" xfId="57" applyNumberFormat="1" applyFont="1" applyFill="1" applyBorder="1" applyAlignment="1">
      <alignment horizontal="center" vertical="center"/>
    </xf>
    <xf numFmtId="2" fontId="1" fillId="35" borderId="10" xfId="57" applyNumberFormat="1" applyFont="1" applyFill="1" applyBorder="1" applyAlignment="1">
      <alignment horizontal="center" vertical="center"/>
    </xf>
    <xf numFmtId="2" fontId="1" fillId="35" borderId="12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left"/>
    </xf>
    <xf numFmtId="2" fontId="1" fillId="34" borderId="14" xfId="57" applyNumberFormat="1" applyFont="1" applyFill="1" applyBorder="1" applyAlignment="1">
      <alignment horizontal="left" shrinkToFit="1"/>
    </xf>
    <xf numFmtId="2" fontId="1" fillId="34" borderId="12" xfId="57" applyNumberFormat="1" applyFont="1" applyFill="1" applyBorder="1" applyAlignment="1">
      <alignment horizontal="left" vertical="top" wrapText="1" shrinkToFit="1"/>
    </xf>
    <xf numFmtId="2" fontId="6" fillId="10" borderId="12" xfId="57" applyNumberFormat="1" applyFont="1" applyFill="1" applyBorder="1" applyAlignment="1">
      <alignment horizontal="left" wrapText="1"/>
    </xf>
    <xf numFmtId="2" fontId="6" fillId="10" borderId="12" xfId="57" applyNumberFormat="1" applyFont="1" applyFill="1" applyBorder="1" applyAlignment="1">
      <alignment horizontal="center"/>
    </xf>
    <xf numFmtId="2" fontId="10" fillId="35" borderId="10" xfId="57" applyNumberFormat="1" applyFont="1" applyFill="1" applyBorder="1" applyAlignment="1">
      <alignment horizontal="left" wrapText="1" shrinkToFit="1"/>
    </xf>
    <xf numFmtId="2" fontId="11" fillId="10" borderId="10" xfId="57" applyNumberFormat="1" applyFont="1" applyFill="1" applyBorder="1" applyAlignment="1">
      <alignment horizontal="left"/>
    </xf>
    <xf numFmtId="2" fontId="6" fillId="10" borderId="12" xfId="57" applyNumberFormat="1" applyFont="1" applyFill="1" applyBorder="1" applyAlignment="1">
      <alignment horizontal="left"/>
    </xf>
    <xf numFmtId="2" fontId="2" fillId="34" borderId="12" xfId="57" applyNumberFormat="1" applyFont="1" applyFill="1" applyBorder="1" applyAlignment="1">
      <alignment horizontal="left" vertical="top" wrapText="1" shrinkToFit="1"/>
    </xf>
    <xf numFmtId="2" fontId="2" fillId="35" borderId="12" xfId="57" applyNumberFormat="1" applyFont="1" applyFill="1" applyBorder="1" applyAlignment="1">
      <alignment horizontal="left" vertical="top" wrapText="1" shrinkToFit="1"/>
    </xf>
    <xf numFmtId="2" fontId="1" fillId="35" borderId="12" xfId="57" applyNumberFormat="1" applyFont="1" applyFill="1" applyBorder="1" applyAlignment="1">
      <alignment horizontal="left" vertical="top" wrapText="1" shrinkToFit="1"/>
    </xf>
    <xf numFmtId="2" fontId="1" fillId="10" borderId="10" xfId="57" applyNumberFormat="1" applyFont="1" applyFill="1" applyBorder="1" applyAlignment="1">
      <alignment horizontal="left" wrapText="1" shrinkToFit="1"/>
    </xf>
    <xf numFmtId="49" fontId="1" fillId="10" borderId="12" xfId="57" applyNumberFormat="1" applyFont="1" applyFill="1" applyBorder="1" applyAlignment="1">
      <alignment horizontal="center" vertical="center"/>
    </xf>
    <xf numFmtId="2" fontId="1" fillId="33" borderId="12" xfId="57" applyNumberFormat="1" applyFont="1" applyFill="1" applyBorder="1" applyAlignment="1">
      <alignment horizontal="left" vertical="top" wrapText="1" shrinkToFit="1"/>
    </xf>
    <xf numFmtId="2" fontId="1" fillId="33" borderId="10" xfId="57" applyNumberFormat="1" applyFont="1" applyFill="1" applyBorder="1" applyAlignment="1">
      <alignment horizontal="center" vertical="center"/>
    </xf>
    <xf numFmtId="49" fontId="1" fillId="34" borderId="10" xfId="57" applyNumberFormat="1" applyFont="1" applyFill="1" applyBorder="1" applyAlignment="1">
      <alignment horizontal="center" vertical="center"/>
    </xf>
    <xf numFmtId="49" fontId="6" fillId="33" borderId="12" xfId="57" applyNumberFormat="1" applyFont="1" applyFill="1" applyBorder="1" applyAlignment="1">
      <alignment horizontal="center" vertical="center"/>
    </xf>
    <xf numFmtId="49" fontId="6" fillId="34" borderId="12" xfId="57" applyNumberFormat="1" applyFont="1" applyFill="1" applyBorder="1" applyAlignment="1">
      <alignment horizontal="center" vertical="center"/>
    </xf>
    <xf numFmtId="49" fontId="1" fillId="35" borderId="12" xfId="57" applyNumberFormat="1" applyFont="1" applyFill="1" applyBorder="1" applyAlignment="1">
      <alignment horizontal="center" vertical="center"/>
    </xf>
    <xf numFmtId="49" fontId="1" fillId="0" borderId="12" xfId="57" applyNumberFormat="1" applyFont="1" applyBorder="1" applyAlignment="1">
      <alignment horizontal="center" vertical="center"/>
    </xf>
    <xf numFmtId="49" fontId="1" fillId="33" borderId="12" xfId="57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2" fontId="6" fillId="33" borderId="12" xfId="0" applyNumberFormat="1" applyFont="1" applyFill="1" applyBorder="1" applyAlignment="1">
      <alignment horizontal="right" vertical="center"/>
    </xf>
    <xf numFmtId="172" fontId="1" fillId="0" borderId="12" xfId="6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49" fontId="1" fillId="0" borderId="12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6.574218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40"/>
      <c r="C1" s="40"/>
      <c r="D1" s="40"/>
      <c r="E1" s="40"/>
    </row>
    <row r="2" spans="1:5" ht="15">
      <c r="A2" s="41" t="s">
        <v>263</v>
      </c>
      <c r="B2" s="41"/>
      <c r="C2" s="40"/>
      <c r="D2" s="40"/>
      <c r="E2" s="40"/>
    </row>
    <row r="3" spans="1:5" ht="15">
      <c r="A3" s="4" t="s">
        <v>12</v>
      </c>
      <c r="B3" s="42" t="s">
        <v>201</v>
      </c>
      <c r="C3" s="40"/>
      <c r="D3" s="40"/>
      <c r="E3" s="40"/>
    </row>
    <row r="4" spans="1:5" ht="15">
      <c r="A4" s="1"/>
      <c r="B4" s="15" t="s">
        <v>37</v>
      </c>
      <c r="C4" s="2"/>
      <c r="D4" s="2"/>
      <c r="E4" s="2"/>
    </row>
    <row r="5" spans="1:5" ht="15">
      <c r="A5" s="16" t="s">
        <v>202</v>
      </c>
      <c r="B5" s="2"/>
      <c r="C5" s="2"/>
      <c r="D5" s="2"/>
      <c r="E5" s="2"/>
    </row>
    <row r="6" spans="1:6" ht="15">
      <c r="A6" s="17" t="s">
        <v>2</v>
      </c>
      <c r="B6" s="18" t="s">
        <v>4</v>
      </c>
      <c r="C6" s="19" t="s">
        <v>3</v>
      </c>
      <c r="D6" s="19" t="s">
        <v>3</v>
      </c>
      <c r="E6" s="19" t="s">
        <v>3</v>
      </c>
      <c r="F6" s="5"/>
    </row>
    <row r="7" spans="1:6" ht="15">
      <c r="A7" s="20"/>
      <c r="B7" s="14" t="s">
        <v>0</v>
      </c>
      <c r="C7" s="27" t="s">
        <v>57</v>
      </c>
      <c r="D7" s="27" t="s">
        <v>59</v>
      </c>
      <c r="E7" s="27" t="s">
        <v>203</v>
      </c>
      <c r="F7" s="6"/>
    </row>
    <row r="8" spans="1:6" ht="39">
      <c r="A8" s="163" t="s">
        <v>255</v>
      </c>
      <c r="B8" s="14"/>
      <c r="C8" s="30"/>
      <c r="D8" s="30"/>
      <c r="E8" s="30"/>
      <c r="F8" s="6"/>
    </row>
    <row r="9" spans="1:6" ht="15">
      <c r="A9" s="28"/>
      <c r="B9" s="14"/>
      <c r="C9" s="34">
        <f>C10+C20+C25+C27+C29+C32+C37</f>
        <v>59678600</v>
      </c>
      <c r="D9" s="34">
        <f>D11+D12+D16+D20+D25+D28+D30+D31+D32+D37</f>
        <v>60863000</v>
      </c>
      <c r="E9" s="34">
        <f>E10+E20+E25+E27+E29+E32+E37</f>
        <v>61291100</v>
      </c>
      <c r="F9" s="7"/>
    </row>
    <row r="10" spans="1:6" ht="15">
      <c r="A10" s="110" t="s">
        <v>215</v>
      </c>
      <c r="B10" s="114" t="s">
        <v>5</v>
      </c>
      <c r="C10" s="112">
        <f>C11+C12+C16</f>
        <v>21590000</v>
      </c>
      <c r="D10" s="112">
        <f>D11+D12+D16</f>
        <v>22600000</v>
      </c>
      <c r="E10" s="112">
        <f>E11+E12+E16</f>
        <v>23100000</v>
      </c>
      <c r="F10" s="7"/>
    </row>
    <row r="11" spans="1:6" ht="76.5">
      <c r="A11" s="162" t="s">
        <v>250</v>
      </c>
      <c r="B11" s="162" t="s">
        <v>249</v>
      </c>
      <c r="C11" s="31">
        <v>21000000</v>
      </c>
      <c r="D11" s="31">
        <v>22000000</v>
      </c>
      <c r="E11" s="31">
        <v>22500000</v>
      </c>
      <c r="F11" s="8"/>
    </row>
    <row r="12" spans="1:6" ht="15">
      <c r="A12" s="21" t="s">
        <v>39</v>
      </c>
      <c r="B12" s="21" t="s">
        <v>43</v>
      </c>
      <c r="C12" s="31">
        <v>450000</v>
      </c>
      <c r="D12" s="31">
        <v>450000</v>
      </c>
      <c r="E12" s="31">
        <v>450000</v>
      </c>
      <c r="F12" s="8"/>
    </row>
    <row r="13" spans="1:6" ht="15">
      <c r="A13" s="23" t="s">
        <v>44</v>
      </c>
      <c r="B13" s="23" t="s">
        <v>45</v>
      </c>
      <c r="C13" s="31"/>
      <c r="D13" s="22"/>
      <c r="E13" s="31"/>
      <c r="F13" s="8"/>
    </row>
    <row r="14" spans="1:6" ht="15">
      <c r="A14" s="23" t="s">
        <v>46</v>
      </c>
      <c r="B14" s="23" t="s">
        <v>47</v>
      </c>
      <c r="C14" s="31"/>
      <c r="D14" s="22"/>
      <c r="E14" s="31"/>
      <c r="F14" s="8"/>
    </row>
    <row r="15" spans="1:6" ht="15">
      <c r="A15" s="23"/>
      <c r="B15" s="23" t="s">
        <v>48</v>
      </c>
      <c r="C15" s="31"/>
      <c r="D15" s="22"/>
      <c r="E15" s="31"/>
      <c r="F15" s="8"/>
    </row>
    <row r="16" spans="1:6" ht="15">
      <c r="A16" s="21" t="s">
        <v>25</v>
      </c>
      <c r="B16" s="21" t="s">
        <v>49</v>
      </c>
      <c r="C16" s="31">
        <v>140000</v>
      </c>
      <c r="D16" s="22">
        <v>150000</v>
      </c>
      <c r="E16" s="31">
        <v>150000</v>
      </c>
      <c r="F16" s="8"/>
    </row>
    <row r="17" spans="1:6" ht="15">
      <c r="A17" s="23" t="s">
        <v>50</v>
      </c>
      <c r="B17" s="23" t="s">
        <v>51</v>
      </c>
      <c r="C17" s="31"/>
      <c r="D17" s="22"/>
      <c r="E17" s="22"/>
      <c r="F17" s="8"/>
    </row>
    <row r="18" spans="1:6" ht="15">
      <c r="A18" s="23" t="s">
        <v>52</v>
      </c>
      <c r="B18" s="23" t="s">
        <v>53</v>
      </c>
      <c r="C18" s="31"/>
      <c r="D18" s="31"/>
      <c r="E18" s="22"/>
      <c r="F18" s="8"/>
    </row>
    <row r="19" spans="1:6" ht="26.25">
      <c r="A19" s="21" t="s">
        <v>175</v>
      </c>
      <c r="B19" s="38" t="s">
        <v>176</v>
      </c>
      <c r="C19" s="31"/>
      <c r="D19" s="22"/>
      <c r="E19" s="22"/>
      <c r="F19" s="8"/>
    </row>
    <row r="20" spans="1:6" ht="26.25">
      <c r="A20" s="110" t="s">
        <v>177</v>
      </c>
      <c r="B20" s="111" t="s">
        <v>178</v>
      </c>
      <c r="C20" s="112">
        <f>C21+C22+C23+C24</f>
        <v>388100</v>
      </c>
      <c r="D20" s="112">
        <f>D21+D22+D23+D24</f>
        <v>452000</v>
      </c>
      <c r="E20" s="112">
        <f>E21+E22+E23+E24</f>
        <v>380100</v>
      </c>
      <c r="F20" s="8"/>
    </row>
    <row r="21" spans="1:6" ht="39">
      <c r="A21" s="39" t="s">
        <v>180</v>
      </c>
      <c r="B21" s="37" t="s">
        <v>179</v>
      </c>
      <c r="C21" s="31">
        <v>118700</v>
      </c>
      <c r="D21" s="31">
        <v>136400</v>
      </c>
      <c r="E21" s="31">
        <v>114700</v>
      </c>
      <c r="F21" s="8"/>
    </row>
    <row r="22" spans="1:6" ht="51.75">
      <c r="A22" s="39" t="s">
        <v>182</v>
      </c>
      <c r="B22" s="37" t="s">
        <v>181</v>
      </c>
      <c r="C22" s="31">
        <v>4400</v>
      </c>
      <c r="D22" s="31">
        <v>3700</v>
      </c>
      <c r="E22" s="31">
        <v>3100</v>
      </c>
      <c r="F22" s="8"/>
    </row>
    <row r="23" spans="1:6" ht="51.75">
      <c r="A23" s="39" t="s">
        <v>183</v>
      </c>
      <c r="B23" s="37" t="s">
        <v>186</v>
      </c>
      <c r="C23" s="31">
        <v>260000</v>
      </c>
      <c r="D23" s="31">
        <v>307800</v>
      </c>
      <c r="E23" s="31">
        <v>258800</v>
      </c>
      <c r="F23" s="8"/>
    </row>
    <row r="24" spans="1:6" ht="51.75">
      <c r="A24" s="39" t="s">
        <v>185</v>
      </c>
      <c r="B24" s="37" t="s">
        <v>184</v>
      </c>
      <c r="C24" s="31">
        <v>5000</v>
      </c>
      <c r="D24" s="31">
        <v>4100</v>
      </c>
      <c r="E24" s="31">
        <v>3500</v>
      </c>
      <c r="F24" s="8"/>
    </row>
    <row r="25" spans="1:6" ht="15">
      <c r="A25" s="110" t="s">
        <v>26</v>
      </c>
      <c r="B25" s="114" t="s">
        <v>14</v>
      </c>
      <c r="C25" s="112">
        <v>200000</v>
      </c>
      <c r="D25" s="124">
        <v>210000</v>
      </c>
      <c r="E25" s="124">
        <v>210000</v>
      </c>
      <c r="F25" s="8"/>
    </row>
    <row r="26" spans="1:6" ht="15">
      <c r="A26" s="115"/>
      <c r="B26" s="113"/>
      <c r="C26" s="109"/>
      <c r="D26" s="116"/>
      <c r="E26" s="116"/>
      <c r="F26" s="8"/>
    </row>
    <row r="27" spans="1:6" ht="15">
      <c r="A27" s="117" t="s">
        <v>1</v>
      </c>
      <c r="B27" s="118" t="s">
        <v>6</v>
      </c>
      <c r="C27" s="119">
        <v>2500000</v>
      </c>
      <c r="D27" s="120">
        <v>2500000</v>
      </c>
      <c r="E27" s="120">
        <v>2500000</v>
      </c>
      <c r="F27" s="8"/>
    </row>
    <row r="28" spans="1:6" ht="39">
      <c r="A28" s="158" t="s">
        <v>253</v>
      </c>
      <c r="B28" s="38" t="s">
        <v>233</v>
      </c>
      <c r="C28" s="30">
        <v>2500000</v>
      </c>
      <c r="D28" s="22">
        <v>2500000</v>
      </c>
      <c r="E28" s="22">
        <v>2500000</v>
      </c>
      <c r="F28" s="8"/>
    </row>
    <row r="29" spans="1:6" ht="15">
      <c r="A29" s="110" t="s">
        <v>32</v>
      </c>
      <c r="B29" s="114" t="s">
        <v>7</v>
      </c>
      <c r="C29" s="112">
        <f>C30+C31</f>
        <v>20500000</v>
      </c>
      <c r="D29" s="112">
        <f>D30+D31</f>
        <v>20600000</v>
      </c>
      <c r="E29" s="112">
        <f>E30+E31</f>
        <v>20600000</v>
      </c>
      <c r="F29" s="8"/>
    </row>
    <row r="30" spans="1:6" ht="43.5" customHeight="1">
      <c r="A30" s="38" t="s">
        <v>251</v>
      </c>
      <c r="B30" s="37" t="s">
        <v>234</v>
      </c>
      <c r="C30" s="34">
        <v>17500000</v>
      </c>
      <c r="D30" s="34">
        <v>3100000</v>
      </c>
      <c r="E30" s="34">
        <v>3100000</v>
      </c>
      <c r="F30" s="8"/>
    </row>
    <row r="31" spans="1:6" ht="44.25" customHeight="1">
      <c r="A31" s="38" t="s">
        <v>252</v>
      </c>
      <c r="B31" s="37" t="s">
        <v>235</v>
      </c>
      <c r="C31" s="34">
        <v>3000000</v>
      </c>
      <c r="D31" s="34">
        <v>17500000</v>
      </c>
      <c r="E31" s="34">
        <v>17500000</v>
      </c>
      <c r="F31" s="8"/>
    </row>
    <row r="32" spans="1:6" ht="15">
      <c r="A32" s="110"/>
      <c r="B32" s="114" t="s">
        <v>54</v>
      </c>
      <c r="C32" s="112">
        <f>C33+C36</f>
        <v>12000500</v>
      </c>
      <c r="D32" s="112">
        <f>D33+D36</f>
        <v>12001000</v>
      </c>
      <c r="E32" s="112">
        <f>E33+E36</f>
        <v>12001000</v>
      </c>
      <c r="F32" s="8"/>
    </row>
    <row r="33" spans="1:6" ht="77.25">
      <c r="A33" s="155" t="s">
        <v>216</v>
      </c>
      <c r="B33" s="35" t="s">
        <v>236</v>
      </c>
      <c r="C33" s="34">
        <v>12000000</v>
      </c>
      <c r="D33" s="34">
        <v>12000000</v>
      </c>
      <c r="E33" s="34">
        <v>12000000</v>
      </c>
      <c r="F33" s="8"/>
    </row>
    <row r="34" spans="1:6" ht="39">
      <c r="A34" s="155" t="s">
        <v>237</v>
      </c>
      <c r="B34" s="35" t="s">
        <v>238</v>
      </c>
      <c r="C34" s="34"/>
      <c r="D34" s="34"/>
      <c r="E34" s="34"/>
      <c r="F34" s="8"/>
    </row>
    <row r="35" spans="1:6" ht="77.25">
      <c r="A35" s="155" t="s">
        <v>217</v>
      </c>
      <c r="B35" s="35" t="s">
        <v>239</v>
      </c>
      <c r="C35" s="31"/>
      <c r="D35" s="31"/>
      <c r="E35" s="31"/>
      <c r="F35" s="8"/>
    </row>
    <row r="36" spans="1:6" ht="51.75">
      <c r="A36" s="157" t="s">
        <v>219</v>
      </c>
      <c r="B36" s="156" t="s">
        <v>240</v>
      </c>
      <c r="C36" s="123">
        <v>500</v>
      </c>
      <c r="D36" s="123">
        <v>1000</v>
      </c>
      <c r="E36" s="123">
        <v>1000</v>
      </c>
      <c r="F36" s="8"/>
    </row>
    <row r="37" spans="1:6" ht="26.25">
      <c r="A37" s="110" t="s">
        <v>220</v>
      </c>
      <c r="B37" s="121" t="s">
        <v>254</v>
      </c>
      <c r="C37" s="112">
        <v>2500000</v>
      </c>
      <c r="D37" s="124">
        <v>2500000</v>
      </c>
      <c r="E37" s="124">
        <v>2500000</v>
      </c>
      <c r="F37" s="8"/>
    </row>
    <row r="38" spans="1:6" ht="51">
      <c r="A38" s="155" t="s">
        <v>218</v>
      </c>
      <c r="B38" s="158" t="s">
        <v>241</v>
      </c>
      <c r="C38" s="34">
        <v>2500000</v>
      </c>
      <c r="D38" s="160">
        <v>2500000</v>
      </c>
      <c r="E38" s="160">
        <v>2500000</v>
      </c>
      <c r="F38" s="8"/>
    </row>
    <row r="39" spans="1:6" ht="15">
      <c r="A39" s="21" t="s">
        <v>34</v>
      </c>
      <c r="B39" s="21" t="s">
        <v>38</v>
      </c>
      <c r="C39" s="32"/>
      <c r="D39" s="24"/>
      <c r="E39" s="24"/>
      <c r="F39" s="8"/>
    </row>
    <row r="40" spans="1:6" ht="15">
      <c r="A40" s="21"/>
      <c r="B40" s="21" t="s">
        <v>33</v>
      </c>
      <c r="C40" s="29"/>
      <c r="D40" s="21"/>
      <c r="E40" s="21"/>
      <c r="F40" s="9"/>
    </row>
    <row r="41" spans="1:6" ht="39">
      <c r="A41" s="157" t="s">
        <v>242</v>
      </c>
      <c r="B41" s="121" t="s">
        <v>243</v>
      </c>
      <c r="C41" s="159">
        <v>2748755</v>
      </c>
      <c r="D41" s="159">
        <v>2199014</v>
      </c>
      <c r="E41" s="159">
        <v>2199014</v>
      </c>
      <c r="F41" s="10"/>
    </row>
    <row r="42" spans="1:6" ht="26.25">
      <c r="A42" s="155" t="s">
        <v>221</v>
      </c>
      <c r="B42" s="37" t="s">
        <v>222</v>
      </c>
      <c r="C42" s="29">
        <v>7443498</v>
      </c>
      <c r="D42" s="29"/>
      <c r="E42" s="29"/>
      <c r="F42" s="10"/>
    </row>
    <row r="43" spans="1:6" ht="26.25">
      <c r="A43" s="155" t="s">
        <v>221</v>
      </c>
      <c r="B43" s="37" t="s">
        <v>262</v>
      </c>
      <c r="C43" s="29">
        <v>199630</v>
      </c>
      <c r="D43" s="29"/>
      <c r="E43" s="29"/>
      <c r="F43" s="11"/>
    </row>
    <row r="44" spans="1:6" ht="39">
      <c r="A44" s="157" t="s">
        <v>223</v>
      </c>
      <c r="B44" s="111" t="s">
        <v>244</v>
      </c>
      <c r="C44" s="161">
        <v>68900</v>
      </c>
      <c r="D44" s="161">
        <v>68000</v>
      </c>
      <c r="E44" s="161">
        <v>68000</v>
      </c>
      <c r="F44" s="12"/>
    </row>
    <row r="45" spans="1:6" ht="39">
      <c r="A45" s="155" t="s">
        <v>224</v>
      </c>
      <c r="B45" s="37" t="s">
        <v>245</v>
      </c>
      <c r="C45" s="29"/>
      <c r="D45" s="25"/>
      <c r="E45" s="25"/>
      <c r="F45" s="12"/>
    </row>
    <row r="46" spans="1:6" ht="26.25">
      <c r="A46" s="155" t="s">
        <v>226</v>
      </c>
      <c r="B46" s="37" t="s">
        <v>225</v>
      </c>
      <c r="C46" s="31"/>
      <c r="D46" s="26"/>
      <c r="E46" s="26"/>
      <c r="F46" s="12"/>
    </row>
    <row r="47" spans="1:6" ht="51.75">
      <c r="A47" s="155" t="s">
        <v>246</v>
      </c>
      <c r="B47" s="37" t="s">
        <v>247</v>
      </c>
      <c r="C47" s="108"/>
      <c r="D47" s="26"/>
      <c r="E47" s="26"/>
      <c r="F47" s="12"/>
    </row>
    <row r="48" spans="1:6" ht="39">
      <c r="A48" s="155" t="s">
        <v>227</v>
      </c>
      <c r="B48" s="37" t="s">
        <v>248</v>
      </c>
      <c r="C48" s="30"/>
      <c r="D48" s="26"/>
      <c r="E48" s="26"/>
      <c r="F48" s="13"/>
    </row>
    <row r="49" spans="1:5" ht="15">
      <c r="A49" s="110" t="s">
        <v>58</v>
      </c>
      <c r="B49" s="122"/>
      <c r="C49" s="123">
        <f>C11+C12+C16+C20+C25+C28+C30+C31+C32+C37+C41+C44+C43+C42</f>
        <v>70139383</v>
      </c>
      <c r="D49" s="123">
        <f>D11+D12+D16+D20+D25+D28+D30+D31+D32+D37+D41+D44</f>
        <v>63130014</v>
      </c>
      <c r="E49" s="123">
        <f>E11+E12+E16+E20+E25+E28+E30+E31+E32+E37+E41+E44</f>
        <v>63558114</v>
      </c>
    </row>
    <row r="50" spans="1:5" ht="15">
      <c r="A50" s="2"/>
      <c r="B50" s="2"/>
      <c r="C50" s="2"/>
      <c r="D50" s="2"/>
      <c r="E5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43" t="s">
        <v>264</v>
      </c>
      <c r="B2" s="44"/>
      <c r="C2" s="44"/>
      <c r="D2" s="44"/>
      <c r="E2" s="44"/>
      <c r="F2" s="44"/>
    </row>
    <row r="3" spans="1:6" ht="12.75">
      <c r="A3" s="43" t="s">
        <v>228</v>
      </c>
      <c r="B3" s="44"/>
      <c r="C3" s="44"/>
      <c r="D3" s="44"/>
      <c r="E3" s="44"/>
      <c r="F3" s="44"/>
    </row>
    <row r="4" spans="1:6" ht="12.75">
      <c r="A4" s="45" t="s">
        <v>204</v>
      </c>
      <c r="B4" s="44"/>
      <c r="C4" s="44"/>
      <c r="D4" s="44"/>
      <c r="E4" s="44"/>
      <c r="F4" s="44"/>
    </row>
    <row r="5" spans="1:6" ht="12.75">
      <c r="A5" s="44"/>
      <c r="B5" s="44"/>
      <c r="C5" s="44"/>
      <c r="D5" s="44"/>
      <c r="E5" s="44"/>
      <c r="F5" s="46" t="s">
        <v>106</v>
      </c>
    </row>
    <row r="6" spans="1:6" ht="12.75">
      <c r="A6" s="47" t="s">
        <v>17</v>
      </c>
      <c r="B6" s="48" t="s">
        <v>83</v>
      </c>
      <c r="C6" s="48" t="s">
        <v>19</v>
      </c>
      <c r="D6" s="48" t="s">
        <v>21</v>
      </c>
      <c r="E6" s="48" t="s">
        <v>13</v>
      </c>
      <c r="F6" s="48" t="s">
        <v>3</v>
      </c>
    </row>
    <row r="7" spans="1:6" ht="12.75">
      <c r="A7" s="47" t="s">
        <v>18</v>
      </c>
      <c r="B7" s="48" t="s">
        <v>31</v>
      </c>
      <c r="C7" s="48" t="s">
        <v>20</v>
      </c>
      <c r="D7" s="48" t="s">
        <v>22</v>
      </c>
      <c r="E7" s="48" t="s">
        <v>23</v>
      </c>
      <c r="F7" s="48" t="s">
        <v>56</v>
      </c>
    </row>
    <row r="8" spans="1:6" ht="12.75">
      <c r="A8" s="47" t="s">
        <v>99</v>
      </c>
      <c r="B8" s="104" t="s">
        <v>36</v>
      </c>
      <c r="C8" s="49" t="s">
        <v>30</v>
      </c>
      <c r="D8" s="50"/>
      <c r="E8" s="51"/>
      <c r="F8" s="51"/>
    </row>
    <row r="9" spans="1:6" ht="12.75">
      <c r="A9" s="52" t="s">
        <v>142</v>
      </c>
      <c r="B9" s="105" t="s">
        <v>36</v>
      </c>
      <c r="C9" s="53" t="s">
        <v>28</v>
      </c>
      <c r="D9" s="54"/>
      <c r="E9" s="55"/>
      <c r="F9" s="55">
        <v>797074</v>
      </c>
    </row>
    <row r="10" spans="1:6" ht="12.75">
      <c r="A10" s="56" t="s">
        <v>113</v>
      </c>
      <c r="B10" s="106" t="s">
        <v>36</v>
      </c>
      <c r="C10" s="57" t="s">
        <v>28</v>
      </c>
      <c r="D10" s="58">
        <v>8118021</v>
      </c>
      <c r="E10" s="59"/>
      <c r="F10" s="59">
        <f>F11</f>
        <v>797074</v>
      </c>
    </row>
    <row r="11" spans="1:6" ht="19.5" customHeight="1">
      <c r="A11" s="60" t="s">
        <v>143</v>
      </c>
      <c r="B11" s="107" t="s">
        <v>36</v>
      </c>
      <c r="C11" s="61" t="s">
        <v>28</v>
      </c>
      <c r="D11" s="62">
        <v>8118021</v>
      </c>
      <c r="E11" s="63" t="s">
        <v>62</v>
      </c>
      <c r="F11" s="63">
        <f>F12</f>
        <v>797074</v>
      </c>
    </row>
    <row r="12" spans="1:6" ht="12.75">
      <c r="A12" s="60" t="s">
        <v>143</v>
      </c>
      <c r="B12" s="106" t="s">
        <v>36</v>
      </c>
      <c r="C12" s="57" t="s">
        <v>28</v>
      </c>
      <c r="D12" s="64" t="s">
        <v>61</v>
      </c>
      <c r="E12" s="64" t="s">
        <v>139</v>
      </c>
      <c r="F12" s="59">
        <v>797074</v>
      </c>
    </row>
    <row r="13" spans="1:6" ht="12.75">
      <c r="A13" s="52" t="s">
        <v>75</v>
      </c>
      <c r="B13" s="105" t="s">
        <v>36</v>
      </c>
      <c r="C13" s="53" t="s">
        <v>8</v>
      </c>
      <c r="D13" s="54"/>
      <c r="E13" s="55"/>
      <c r="F13" s="55">
        <v>150000</v>
      </c>
    </row>
    <row r="14" spans="1:6" ht="12.75">
      <c r="A14" s="65" t="s">
        <v>114</v>
      </c>
      <c r="B14" s="103" t="s">
        <v>36</v>
      </c>
      <c r="C14" s="66" t="s">
        <v>8</v>
      </c>
      <c r="D14" s="67" t="s">
        <v>76</v>
      </c>
      <c r="E14" s="66"/>
      <c r="F14" s="68">
        <f>F15</f>
        <v>150000</v>
      </c>
    </row>
    <row r="15" spans="1:6" ht="15.75" customHeight="1">
      <c r="A15" s="65" t="s">
        <v>114</v>
      </c>
      <c r="B15" s="103" t="s">
        <v>36</v>
      </c>
      <c r="C15" s="66" t="s">
        <v>8</v>
      </c>
      <c r="D15" s="67" t="s">
        <v>115</v>
      </c>
      <c r="E15" s="66">
        <v>200</v>
      </c>
      <c r="F15" s="66">
        <f>F16</f>
        <v>150000</v>
      </c>
    </row>
    <row r="16" spans="1:6" ht="12.75">
      <c r="A16" s="65" t="s">
        <v>114</v>
      </c>
      <c r="B16" s="107" t="s">
        <v>36</v>
      </c>
      <c r="C16" s="61" t="s">
        <v>8</v>
      </c>
      <c r="D16" s="62" t="s">
        <v>115</v>
      </c>
      <c r="E16" s="61" t="s">
        <v>60</v>
      </c>
      <c r="F16" s="61">
        <f>F17</f>
        <v>150000</v>
      </c>
    </row>
    <row r="17" spans="1:6" ht="12.75">
      <c r="A17" s="65" t="s">
        <v>114</v>
      </c>
      <c r="B17" s="103" t="s">
        <v>36</v>
      </c>
      <c r="C17" s="66" t="s">
        <v>8</v>
      </c>
      <c r="D17" s="67" t="s">
        <v>115</v>
      </c>
      <c r="E17" s="66" t="s">
        <v>138</v>
      </c>
      <c r="F17" s="66">
        <v>150000</v>
      </c>
    </row>
    <row r="18" spans="1:6" ht="12.75">
      <c r="A18" s="126" t="s">
        <v>214</v>
      </c>
      <c r="B18" s="127" t="s">
        <v>36</v>
      </c>
      <c r="C18" s="128" t="s">
        <v>8</v>
      </c>
      <c r="D18" s="129">
        <v>8118025</v>
      </c>
      <c r="E18" s="127">
        <v>540</v>
      </c>
      <c r="F18" s="128">
        <v>282503.1</v>
      </c>
    </row>
    <row r="19" spans="1:6" ht="12.75">
      <c r="A19" s="65" t="s">
        <v>231</v>
      </c>
      <c r="B19" s="103" t="s">
        <v>36</v>
      </c>
      <c r="C19" s="66" t="s">
        <v>8</v>
      </c>
      <c r="D19" s="102">
        <v>8118025</v>
      </c>
      <c r="E19" s="103">
        <v>540</v>
      </c>
      <c r="F19" s="66">
        <v>282503.1</v>
      </c>
    </row>
    <row r="20" spans="1:6" ht="17.25" customHeight="1">
      <c r="A20" s="130" t="s">
        <v>77</v>
      </c>
      <c r="B20" s="128" t="s">
        <v>36</v>
      </c>
      <c r="C20" s="131" t="s">
        <v>9</v>
      </c>
      <c r="D20" s="131"/>
      <c r="E20" s="131"/>
      <c r="F20" s="131">
        <f>F22+F24</f>
        <v>11175470</v>
      </c>
    </row>
    <row r="21" spans="1:6" ht="25.5">
      <c r="A21" s="69" t="s">
        <v>118</v>
      </c>
      <c r="B21" s="57" t="s">
        <v>36</v>
      </c>
      <c r="C21" s="64" t="s">
        <v>9</v>
      </c>
      <c r="D21" s="64" t="s">
        <v>64</v>
      </c>
      <c r="E21" s="64"/>
      <c r="F21" s="70">
        <f>F22+F24</f>
        <v>11175470</v>
      </c>
    </row>
    <row r="22" spans="1:6" ht="25.5">
      <c r="A22" s="69" t="s">
        <v>118</v>
      </c>
      <c r="B22" s="132" t="s">
        <v>36</v>
      </c>
      <c r="C22" s="133" t="s">
        <v>9</v>
      </c>
      <c r="D22" s="133" t="s">
        <v>64</v>
      </c>
      <c r="E22" s="133" t="s">
        <v>62</v>
      </c>
      <c r="F22" s="132">
        <v>7390050</v>
      </c>
    </row>
    <row r="23" spans="1:6" ht="25.5">
      <c r="A23" s="69" t="s">
        <v>118</v>
      </c>
      <c r="B23" s="132" t="s">
        <v>36</v>
      </c>
      <c r="C23" s="133" t="s">
        <v>9</v>
      </c>
      <c r="D23" s="133" t="s">
        <v>64</v>
      </c>
      <c r="E23" s="133" t="s">
        <v>139</v>
      </c>
      <c r="F23" s="133">
        <v>7390050</v>
      </c>
    </row>
    <row r="24" spans="1:6" ht="25.5">
      <c r="A24" s="69" t="s">
        <v>118</v>
      </c>
      <c r="B24" s="132" t="s">
        <v>36</v>
      </c>
      <c r="C24" s="133" t="s">
        <v>9</v>
      </c>
      <c r="D24" s="133" t="s">
        <v>64</v>
      </c>
      <c r="E24" s="133" t="s">
        <v>60</v>
      </c>
      <c r="F24" s="133">
        <v>3785420</v>
      </c>
    </row>
    <row r="25" spans="1:6" ht="29.25" customHeight="1">
      <c r="A25" s="69" t="s">
        <v>118</v>
      </c>
      <c r="B25" s="57" t="s">
        <v>36</v>
      </c>
      <c r="C25" s="64" t="s">
        <v>9</v>
      </c>
      <c r="D25" s="64" t="s">
        <v>64</v>
      </c>
      <c r="E25" s="64" t="s">
        <v>138</v>
      </c>
      <c r="F25" s="64">
        <v>3785420</v>
      </c>
    </row>
    <row r="26" spans="1:6" ht="21" customHeight="1">
      <c r="A26" s="71" t="s">
        <v>195</v>
      </c>
      <c r="B26" s="106" t="s">
        <v>36</v>
      </c>
      <c r="C26" s="64" t="s">
        <v>9</v>
      </c>
      <c r="D26" s="64" t="s">
        <v>196</v>
      </c>
      <c r="E26" s="125">
        <v>540</v>
      </c>
      <c r="F26" s="64">
        <v>295800</v>
      </c>
    </row>
    <row r="27" spans="1:6" ht="21" customHeight="1">
      <c r="A27" s="145" t="s">
        <v>232</v>
      </c>
      <c r="B27" s="61" t="s">
        <v>36</v>
      </c>
      <c r="C27" s="146" t="s">
        <v>229</v>
      </c>
      <c r="D27" s="146">
        <v>8518103</v>
      </c>
      <c r="E27" s="146" t="s">
        <v>256</v>
      </c>
      <c r="F27" s="131">
        <v>1600000</v>
      </c>
    </row>
    <row r="28" spans="1:6" ht="21" customHeight="1">
      <c r="A28" s="145" t="s">
        <v>232</v>
      </c>
      <c r="B28" s="57" t="s">
        <v>36</v>
      </c>
      <c r="C28" s="125" t="s">
        <v>229</v>
      </c>
      <c r="D28" s="125" t="s">
        <v>230</v>
      </c>
      <c r="E28" s="125" t="s">
        <v>256</v>
      </c>
      <c r="F28" s="64">
        <v>1600000</v>
      </c>
    </row>
    <row r="29" spans="1:6" ht="12.75">
      <c r="A29" s="134" t="s">
        <v>10</v>
      </c>
      <c r="B29" s="131" t="s">
        <v>36</v>
      </c>
      <c r="C29" s="131" t="s">
        <v>42</v>
      </c>
      <c r="D29" s="131"/>
      <c r="E29" s="63"/>
      <c r="F29" s="131">
        <f>F30</f>
        <v>500000</v>
      </c>
    </row>
    <row r="30" spans="1:6" ht="12.75">
      <c r="A30" s="74" t="s">
        <v>116</v>
      </c>
      <c r="B30" s="68" t="s">
        <v>36</v>
      </c>
      <c r="C30" s="68" t="s">
        <v>42</v>
      </c>
      <c r="D30" s="68" t="s">
        <v>105</v>
      </c>
      <c r="E30" s="68"/>
      <c r="F30" s="68">
        <f>F31</f>
        <v>500000</v>
      </c>
    </row>
    <row r="31" spans="1:6" ht="12.75">
      <c r="A31" s="74" t="s">
        <v>117</v>
      </c>
      <c r="B31" s="68" t="s">
        <v>36</v>
      </c>
      <c r="C31" s="68" t="s">
        <v>42</v>
      </c>
      <c r="D31" s="68" t="s">
        <v>63</v>
      </c>
      <c r="E31" s="68"/>
      <c r="F31" s="68">
        <f>F32</f>
        <v>500000</v>
      </c>
    </row>
    <row r="32" spans="1:6" ht="13.5" customHeight="1">
      <c r="A32" s="75" t="s">
        <v>119</v>
      </c>
      <c r="B32" s="57" t="s">
        <v>36</v>
      </c>
      <c r="C32" s="64" t="s">
        <v>42</v>
      </c>
      <c r="D32" s="64" t="s">
        <v>120</v>
      </c>
      <c r="E32" s="64"/>
      <c r="F32" s="64">
        <f>F33</f>
        <v>500000</v>
      </c>
    </row>
    <row r="33" spans="1:6" ht="13.5" customHeight="1">
      <c r="A33" s="75" t="s">
        <v>119</v>
      </c>
      <c r="B33" s="132" t="s">
        <v>36</v>
      </c>
      <c r="C33" s="133" t="s">
        <v>42</v>
      </c>
      <c r="D33" s="133" t="s">
        <v>120</v>
      </c>
      <c r="E33" s="133" t="s">
        <v>92</v>
      </c>
      <c r="F33" s="133">
        <f>F34</f>
        <v>500000</v>
      </c>
    </row>
    <row r="34" spans="1:6" ht="12.75">
      <c r="A34" s="76" t="s">
        <v>108</v>
      </c>
      <c r="B34" s="57" t="s">
        <v>36</v>
      </c>
      <c r="C34" s="64" t="s">
        <v>42</v>
      </c>
      <c r="D34" s="64" t="s">
        <v>120</v>
      </c>
      <c r="E34" s="64" t="s">
        <v>92</v>
      </c>
      <c r="F34" s="64">
        <v>500000</v>
      </c>
    </row>
    <row r="35" spans="1:6" ht="12.75">
      <c r="A35" s="134" t="s">
        <v>78</v>
      </c>
      <c r="B35" s="128" t="s">
        <v>36</v>
      </c>
      <c r="C35" s="131" t="s">
        <v>41</v>
      </c>
      <c r="D35" s="131"/>
      <c r="E35" s="131"/>
      <c r="F35" s="131">
        <f>F36+F41</f>
        <v>2458889</v>
      </c>
    </row>
    <row r="36" spans="1:6" s="36" customFormat="1" ht="12.75">
      <c r="A36" s="77" t="s">
        <v>122</v>
      </c>
      <c r="B36" s="66" t="s">
        <v>36</v>
      </c>
      <c r="C36" s="68" t="s">
        <v>41</v>
      </c>
      <c r="D36" s="68" t="s">
        <v>107</v>
      </c>
      <c r="E36" s="68"/>
      <c r="F36" s="78">
        <f>F37</f>
        <v>68900</v>
      </c>
    </row>
    <row r="37" spans="1:6" ht="12.75">
      <c r="A37" s="69" t="s">
        <v>121</v>
      </c>
      <c r="B37" s="57" t="s">
        <v>36</v>
      </c>
      <c r="C37" s="64" t="s">
        <v>41</v>
      </c>
      <c r="D37" s="64" t="s">
        <v>107</v>
      </c>
      <c r="E37" s="64"/>
      <c r="F37" s="64">
        <f>F38</f>
        <v>68900</v>
      </c>
    </row>
    <row r="38" spans="1:6" ht="25.5" customHeight="1">
      <c r="A38" s="79" t="s">
        <v>109</v>
      </c>
      <c r="B38" s="66" t="s">
        <v>36</v>
      </c>
      <c r="C38" s="68" t="s">
        <v>41</v>
      </c>
      <c r="D38" s="68" t="s">
        <v>137</v>
      </c>
      <c r="E38" s="68"/>
      <c r="F38" s="68">
        <v>68900</v>
      </c>
    </row>
    <row r="39" spans="1:6" s="36" customFormat="1" ht="15.75" customHeight="1">
      <c r="A39" s="79" t="s">
        <v>109</v>
      </c>
      <c r="B39" s="70" t="s">
        <v>36</v>
      </c>
      <c r="C39" s="64" t="s">
        <v>41</v>
      </c>
      <c r="D39" s="64" t="s">
        <v>137</v>
      </c>
      <c r="E39" s="64" t="s">
        <v>60</v>
      </c>
      <c r="F39" s="64">
        <f>F40</f>
        <v>68900</v>
      </c>
    </row>
    <row r="40" spans="1:6" ht="30" customHeight="1">
      <c r="A40" s="79" t="s">
        <v>109</v>
      </c>
      <c r="B40" s="70" t="s">
        <v>36</v>
      </c>
      <c r="C40" s="64" t="s">
        <v>41</v>
      </c>
      <c r="D40" s="64" t="s">
        <v>137</v>
      </c>
      <c r="E40" s="64" t="s">
        <v>138</v>
      </c>
      <c r="F40" s="64">
        <v>68900</v>
      </c>
    </row>
    <row r="41" spans="1:6" ht="18.75" customHeight="1">
      <c r="A41" s="80" t="s">
        <v>156</v>
      </c>
      <c r="B41" s="70" t="s">
        <v>36</v>
      </c>
      <c r="C41" s="64" t="s">
        <v>41</v>
      </c>
      <c r="D41" s="64" t="s">
        <v>85</v>
      </c>
      <c r="E41" s="64"/>
      <c r="F41" s="98">
        <f>F42</f>
        <v>2389989</v>
      </c>
    </row>
    <row r="42" spans="1:6" ht="21" customHeight="1">
      <c r="A42" s="81" t="s">
        <v>144</v>
      </c>
      <c r="B42" s="70" t="s">
        <v>36</v>
      </c>
      <c r="C42" s="64" t="s">
        <v>41</v>
      </c>
      <c r="D42" s="64" t="s">
        <v>140</v>
      </c>
      <c r="E42" s="64"/>
      <c r="F42" s="64">
        <v>2389989</v>
      </c>
    </row>
    <row r="43" spans="1:6" ht="26.25" customHeight="1">
      <c r="A43" s="81" t="s">
        <v>144</v>
      </c>
      <c r="B43" s="70" t="s">
        <v>36</v>
      </c>
      <c r="C43" s="64" t="s">
        <v>41</v>
      </c>
      <c r="D43" s="64" t="s">
        <v>140</v>
      </c>
      <c r="E43" s="125">
        <v>110</v>
      </c>
      <c r="F43" s="64">
        <f>F44+F46</f>
        <v>2389989</v>
      </c>
    </row>
    <row r="44" spans="1:6" ht="22.5" customHeight="1">
      <c r="A44" s="81" t="s">
        <v>144</v>
      </c>
      <c r="B44" s="70" t="s">
        <v>36</v>
      </c>
      <c r="C44" s="64" t="s">
        <v>41</v>
      </c>
      <c r="D44" s="64" t="s">
        <v>140</v>
      </c>
      <c r="E44" s="64" t="s">
        <v>141</v>
      </c>
      <c r="F44" s="64">
        <f>F45</f>
        <v>2357989</v>
      </c>
    </row>
    <row r="45" spans="1:6" ht="16.5" customHeight="1">
      <c r="A45" s="81" t="s">
        <v>144</v>
      </c>
      <c r="B45" s="70" t="s">
        <v>36</v>
      </c>
      <c r="C45" s="64" t="s">
        <v>41</v>
      </c>
      <c r="D45" s="64" t="s">
        <v>140</v>
      </c>
      <c r="E45" s="64" t="s">
        <v>141</v>
      </c>
      <c r="F45" s="64">
        <v>2357989</v>
      </c>
    </row>
    <row r="46" spans="1:6" ht="16.5" customHeight="1">
      <c r="A46" s="81" t="s">
        <v>144</v>
      </c>
      <c r="B46" s="70" t="s">
        <v>36</v>
      </c>
      <c r="C46" s="64" t="s">
        <v>41</v>
      </c>
      <c r="D46" s="64" t="s">
        <v>140</v>
      </c>
      <c r="E46" s="64" t="s">
        <v>60</v>
      </c>
      <c r="F46" s="64">
        <v>32000</v>
      </c>
    </row>
    <row r="47" spans="1:6" ht="16.5" customHeight="1">
      <c r="A47" s="81" t="s">
        <v>144</v>
      </c>
      <c r="B47" s="70" t="s">
        <v>36</v>
      </c>
      <c r="C47" s="64" t="s">
        <v>41</v>
      </c>
      <c r="D47" s="64" t="s">
        <v>140</v>
      </c>
      <c r="E47" s="64" t="s">
        <v>138</v>
      </c>
      <c r="F47" s="64">
        <v>32000</v>
      </c>
    </row>
    <row r="48" spans="1:6" ht="16.5" customHeight="1">
      <c r="A48" s="82" t="s">
        <v>159</v>
      </c>
      <c r="B48" s="57" t="s">
        <v>36</v>
      </c>
      <c r="C48" s="59" t="s">
        <v>157</v>
      </c>
      <c r="D48" s="59" t="s">
        <v>158</v>
      </c>
      <c r="E48" s="59" t="s">
        <v>60</v>
      </c>
      <c r="F48" s="51">
        <v>500000</v>
      </c>
    </row>
    <row r="49" spans="1:6" ht="16.5" customHeight="1">
      <c r="A49" s="83" t="s">
        <v>160</v>
      </c>
      <c r="B49" s="57" t="s">
        <v>36</v>
      </c>
      <c r="C49" s="59" t="s">
        <v>157</v>
      </c>
      <c r="D49" s="59" t="s">
        <v>158</v>
      </c>
      <c r="E49" s="59" t="s">
        <v>138</v>
      </c>
      <c r="F49" s="59">
        <v>500000</v>
      </c>
    </row>
    <row r="50" spans="1:6" ht="16.5" customHeight="1">
      <c r="A50" s="82" t="s">
        <v>161</v>
      </c>
      <c r="B50" s="57" t="s">
        <v>36</v>
      </c>
      <c r="C50" s="59" t="s">
        <v>163</v>
      </c>
      <c r="D50" s="59"/>
      <c r="E50" s="59"/>
      <c r="F50" s="51">
        <v>310000</v>
      </c>
    </row>
    <row r="51" spans="1:6" ht="16.5" customHeight="1">
      <c r="A51" s="83" t="s">
        <v>162</v>
      </c>
      <c r="B51" s="57" t="s">
        <v>36</v>
      </c>
      <c r="C51" s="59" t="s">
        <v>163</v>
      </c>
      <c r="D51" s="59" t="s">
        <v>128</v>
      </c>
      <c r="E51" s="59" t="s">
        <v>138</v>
      </c>
      <c r="F51" s="59">
        <v>310000</v>
      </c>
    </row>
    <row r="52" spans="1:6" ht="16.5" customHeight="1">
      <c r="A52" s="83" t="s">
        <v>162</v>
      </c>
      <c r="B52" s="57" t="s">
        <v>36</v>
      </c>
      <c r="C52" s="59" t="s">
        <v>163</v>
      </c>
      <c r="D52" s="59" t="s">
        <v>128</v>
      </c>
      <c r="E52" s="59" t="s">
        <v>138</v>
      </c>
      <c r="F52" s="59">
        <v>310000</v>
      </c>
    </row>
    <row r="53" spans="1:6" ht="16.5" customHeight="1">
      <c r="A53" s="84" t="s">
        <v>100</v>
      </c>
      <c r="B53" s="49" t="s">
        <v>36</v>
      </c>
      <c r="C53" s="51" t="s">
        <v>97</v>
      </c>
      <c r="D53" s="51"/>
      <c r="E53" s="51"/>
      <c r="F53" s="51">
        <f>F54+F71</f>
        <v>19878045.409999996</v>
      </c>
    </row>
    <row r="54" spans="1:6" ht="16.5" customHeight="1">
      <c r="A54" s="85" t="s">
        <v>95</v>
      </c>
      <c r="B54" s="53" t="s">
        <v>36</v>
      </c>
      <c r="C54" s="55" t="s">
        <v>55</v>
      </c>
      <c r="D54" s="55"/>
      <c r="E54" s="55"/>
      <c r="F54" s="55">
        <f>F55</f>
        <v>19173845.409999996</v>
      </c>
    </row>
    <row r="55" spans="1:6" ht="28.5" customHeight="1">
      <c r="A55" s="86" t="s">
        <v>205</v>
      </c>
      <c r="B55" s="66" t="s">
        <v>36</v>
      </c>
      <c r="C55" s="68" t="s">
        <v>55</v>
      </c>
      <c r="D55" s="68" t="s">
        <v>79</v>
      </c>
      <c r="E55" s="68"/>
      <c r="F55" s="68">
        <f>F56</f>
        <v>19173845.409999996</v>
      </c>
    </row>
    <row r="56" spans="1:6" s="36" customFormat="1" ht="38.25">
      <c r="A56" s="87" t="s">
        <v>207</v>
      </c>
      <c r="B56" s="66" t="s">
        <v>36</v>
      </c>
      <c r="C56" s="68" t="s">
        <v>55</v>
      </c>
      <c r="D56" s="68" t="s">
        <v>81</v>
      </c>
      <c r="E56" s="68"/>
      <c r="F56" s="68">
        <f>F70+F69+F68+F67+F64+F62+F59</f>
        <v>19173845.409999996</v>
      </c>
    </row>
    <row r="57" spans="1:6" s="36" customFormat="1" ht="12.75">
      <c r="A57" s="88" t="s">
        <v>146</v>
      </c>
      <c r="B57" s="61" t="s">
        <v>36</v>
      </c>
      <c r="C57" s="63" t="s">
        <v>55</v>
      </c>
      <c r="D57" s="63" t="s">
        <v>91</v>
      </c>
      <c r="E57" s="63" t="s">
        <v>60</v>
      </c>
      <c r="F57" s="63">
        <f>F59+F62+F64</f>
        <v>11293060.979999999</v>
      </c>
    </row>
    <row r="58" spans="1:6" s="36" customFormat="1" ht="12.75">
      <c r="A58" s="135" t="s">
        <v>147</v>
      </c>
      <c r="B58" s="70" t="s">
        <v>36</v>
      </c>
      <c r="C58" s="64" t="s">
        <v>55</v>
      </c>
      <c r="D58" s="64" t="s">
        <v>91</v>
      </c>
      <c r="E58" s="64" t="s">
        <v>60</v>
      </c>
      <c r="F58" s="64"/>
    </row>
    <row r="59" spans="1:6" s="36" customFormat="1" ht="12.75">
      <c r="A59" s="136" t="s">
        <v>148</v>
      </c>
      <c r="B59" s="70" t="s">
        <v>36</v>
      </c>
      <c r="C59" s="64" t="s">
        <v>55</v>
      </c>
      <c r="D59" s="64" t="s">
        <v>145</v>
      </c>
      <c r="E59" s="64"/>
      <c r="F59" s="64">
        <f>F60</f>
        <v>10408117.28</v>
      </c>
    </row>
    <row r="60" spans="1:6" s="36" customFormat="1" ht="12.75">
      <c r="A60" s="135" t="s">
        <v>148</v>
      </c>
      <c r="B60" s="70" t="s">
        <v>36</v>
      </c>
      <c r="C60" s="64" t="s">
        <v>55</v>
      </c>
      <c r="D60" s="64" t="s">
        <v>145</v>
      </c>
      <c r="E60" s="64" t="s">
        <v>60</v>
      </c>
      <c r="F60" s="64">
        <f>F61</f>
        <v>10408117.28</v>
      </c>
    </row>
    <row r="61" spans="1:6" s="36" customFormat="1" ht="12.75">
      <c r="A61" s="71" t="s">
        <v>148</v>
      </c>
      <c r="B61" s="70" t="s">
        <v>36</v>
      </c>
      <c r="C61" s="64" t="s">
        <v>55</v>
      </c>
      <c r="D61" s="64" t="s">
        <v>145</v>
      </c>
      <c r="E61" s="64" t="s">
        <v>138</v>
      </c>
      <c r="F61" s="64">
        <v>10408117.28</v>
      </c>
    </row>
    <row r="62" spans="1:6" s="36" customFormat="1" ht="12.75">
      <c r="A62" s="71" t="s">
        <v>194</v>
      </c>
      <c r="B62" s="70" t="s">
        <v>36</v>
      </c>
      <c r="C62" s="64" t="s">
        <v>55</v>
      </c>
      <c r="D62" s="64" t="s">
        <v>193</v>
      </c>
      <c r="E62" s="64" t="s">
        <v>60</v>
      </c>
      <c r="F62" s="64">
        <v>384943.7</v>
      </c>
    </row>
    <row r="63" spans="1:6" s="36" customFormat="1" ht="12.75">
      <c r="A63" s="71" t="s">
        <v>187</v>
      </c>
      <c r="B63" s="70" t="s">
        <v>36</v>
      </c>
      <c r="C63" s="64" t="s">
        <v>55</v>
      </c>
      <c r="D63" s="64" t="s">
        <v>193</v>
      </c>
      <c r="E63" s="64" t="s">
        <v>138</v>
      </c>
      <c r="F63" s="64">
        <v>384943.7</v>
      </c>
    </row>
    <row r="64" spans="1:6" s="36" customFormat="1" ht="12.75">
      <c r="A64" s="136" t="s">
        <v>90</v>
      </c>
      <c r="B64" s="70" t="s">
        <v>36</v>
      </c>
      <c r="C64" s="64" t="s">
        <v>55</v>
      </c>
      <c r="D64" s="64" t="s">
        <v>123</v>
      </c>
      <c r="E64" s="64"/>
      <c r="F64" s="64">
        <f>F65</f>
        <v>500000</v>
      </c>
    </row>
    <row r="65" spans="1:6" s="36" customFormat="1" ht="12.75">
      <c r="A65" s="136" t="s">
        <v>90</v>
      </c>
      <c r="B65" s="70" t="s">
        <v>36</v>
      </c>
      <c r="C65" s="64" t="s">
        <v>55</v>
      </c>
      <c r="D65" s="64" t="s">
        <v>123</v>
      </c>
      <c r="E65" s="64" t="s">
        <v>60</v>
      </c>
      <c r="F65" s="64">
        <f>F66</f>
        <v>500000</v>
      </c>
    </row>
    <row r="66" spans="1:6" s="36" customFormat="1" ht="12.75">
      <c r="A66" s="136" t="s">
        <v>90</v>
      </c>
      <c r="B66" s="70" t="s">
        <v>36</v>
      </c>
      <c r="C66" s="64" t="s">
        <v>55</v>
      </c>
      <c r="D66" s="64" t="s">
        <v>123</v>
      </c>
      <c r="E66" s="64" t="s">
        <v>138</v>
      </c>
      <c r="F66" s="64">
        <v>500000</v>
      </c>
    </row>
    <row r="67" spans="1:6" s="36" customFormat="1" ht="12.75">
      <c r="A67" s="89" t="s">
        <v>260</v>
      </c>
      <c r="B67" s="66" t="s">
        <v>36</v>
      </c>
      <c r="C67" s="68" t="s">
        <v>55</v>
      </c>
      <c r="D67" s="164" t="s">
        <v>174</v>
      </c>
      <c r="E67" s="164">
        <v>244</v>
      </c>
      <c r="F67" s="78">
        <v>3153300</v>
      </c>
    </row>
    <row r="68" spans="1:6" s="36" customFormat="1" ht="12.75">
      <c r="A68" s="88" t="s">
        <v>149</v>
      </c>
      <c r="B68" s="61" t="s">
        <v>36</v>
      </c>
      <c r="C68" s="63" t="s">
        <v>55</v>
      </c>
      <c r="D68" s="146" t="s">
        <v>261</v>
      </c>
      <c r="E68" s="146">
        <v>244</v>
      </c>
      <c r="F68" s="63">
        <v>3156.3</v>
      </c>
    </row>
    <row r="69" spans="1:6" s="36" customFormat="1" ht="12.75">
      <c r="A69" s="135" t="s">
        <v>149</v>
      </c>
      <c r="B69" s="103" t="s">
        <v>36</v>
      </c>
      <c r="C69" s="68" t="s">
        <v>55</v>
      </c>
      <c r="D69" s="164" t="s">
        <v>259</v>
      </c>
      <c r="E69" s="68" t="s">
        <v>138</v>
      </c>
      <c r="F69" s="68">
        <v>434130.13</v>
      </c>
    </row>
    <row r="70" spans="1:6" s="36" customFormat="1" ht="12.75">
      <c r="A70" s="135" t="s">
        <v>257</v>
      </c>
      <c r="B70" s="66" t="s">
        <v>36</v>
      </c>
      <c r="C70" s="68" t="s">
        <v>55</v>
      </c>
      <c r="D70" s="164" t="s">
        <v>258</v>
      </c>
      <c r="E70" s="68" t="s">
        <v>138</v>
      </c>
      <c r="F70" s="78">
        <v>4290198</v>
      </c>
    </row>
    <row r="71" spans="1:6" ht="12.75">
      <c r="A71" s="52" t="s">
        <v>27</v>
      </c>
      <c r="B71" s="53" t="s">
        <v>36</v>
      </c>
      <c r="C71" s="55" t="s">
        <v>24</v>
      </c>
      <c r="D71" s="55"/>
      <c r="E71" s="55"/>
      <c r="F71" s="55">
        <f>F75</f>
        <v>704200</v>
      </c>
    </row>
    <row r="72" spans="1:6" ht="12.75">
      <c r="A72" s="90" t="s">
        <v>112</v>
      </c>
      <c r="B72" s="66" t="s">
        <v>36</v>
      </c>
      <c r="C72" s="68" t="s">
        <v>24</v>
      </c>
      <c r="D72" s="98">
        <v>8510000</v>
      </c>
      <c r="E72" s="98"/>
      <c r="F72" s="98">
        <v>704200</v>
      </c>
    </row>
    <row r="73" spans="1:6" ht="22.5" customHeight="1">
      <c r="A73" s="91" t="s">
        <v>150</v>
      </c>
      <c r="B73" s="66" t="s">
        <v>36</v>
      </c>
      <c r="C73" s="68" t="s">
        <v>24</v>
      </c>
      <c r="D73" s="98">
        <v>8518104</v>
      </c>
      <c r="E73" s="98"/>
      <c r="F73" s="98">
        <v>704200</v>
      </c>
    </row>
    <row r="74" spans="1:6" ht="12.75">
      <c r="A74" s="88" t="s">
        <v>151</v>
      </c>
      <c r="B74" s="66" t="s">
        <v>36</v>
      </c>
      <c r="C74" s="68" t="s">
        <v>24</v>
      </c>
      <c r="D74" s="98">
        <v>8518104</v>
      </c>
      <c r="E74" s="98" t="s">
        <v>60</v>
      </c>
      <c r="F74" s="98">
        <v>704200</v>
      </c>
    </row>
    <row r="75" spans="1:6" ht="12.75">
      <c r="A75" s="135" t="s">
        <v>151</v>
      </c>
      <c r="B75" s="66" t="s">
        <v>36</v>
      </c>
      <c r="C75" s="68" t="s">
        <v>24</v>
      </c>
      <c r="D75" s="64">
        <v>8518104</v>
      </c>
      <c r="E75" s="64" t="s">
        <v>138</v>
      </c>
      <c r="F75" s="98">
        <v>704200</v>
      </c>
    </row>
    <row r="76" spans="1:6" ht="19.5" customHeight="1">
      <c r="A76" s="47" t="s">
        <v>65</v>
      </c>
      <c r="B76" s="51" t="s">
        <v>36</v>
      </c>
      <c r="C76" s="51" t="s">
        <v>29</v>
      </c>
      <c r="D76" s="51"/>
      <c r="E76" s="51"/>
      <c r="F76" s="51">
        <f>F77+F92</f>
        <v>16827503</v>
      </c>
    </row>
    <row r="77" spans="1:6" ht="19.5" customHeight="1">
      <c r="A77" s="92" t="s">
        <v>96</v>
      </c>
      <c r="B77" s="53" t="s">
        <v>36</v>
      </c>
      <c r="C77" s="55" t="s">
        <v>16</v>
      </c>
      <c r="D77" s="55"/>
      <c r="E77" s="55"/>
      <c r="F77" s="55">
        <f>F78</f>
        <v>12064736</v>
      </c>
    </row>
    <row r="78" spans="1:6" ht="32.25" customHeight="1">
      <c r="A78" s="86" t="s">
        <v>205</v>
      </c>
      <c r="B78" s="66" t="s">
        <v>36</v>
      </c>
      <c r="C78" s="68" t="s">
        <v>16</v>
      </c>
      <c r="D78" s="68" t="s">
        <v>79</v>
      </c>
      <c r="E78" s="68"/>
      <c r="F78" s="68">
        <f>F79</f>
        <v>12064736</v>
      </c>
    </row>
    <row r="79" spans="1:6" ht="48" customHeight="1">
      <c r="A79" s="93" t="s">
        <v>208</v>
      </c>
      <c r="B79" s="57" t="s">
        <v>36</v>
      </c>
      <c r="C79" s="59" t="s">
        <v>16</v>
      </c>
      <c r="D79" s="59" t="s">
        <v>80</v>
      </c>
      <c r="E79" s="59"/>
      <c r="F79" s="59">
        <f>F89+F86+F83+F80</f>
        <v>12064736</v>
      </c>
    </row>
    <row r="80" spans="1:6" ht="22.5" customHeight="1">
      <c r="A80" s="93" t="s">
        <v>152</v>
      </c>
      <c r="B80" s="57" t="s">
        <v>36</v>
      </c>
      <c r="C80" s="59" t="s">
        <v>16</v>
      </c>
      <c r="D80" s="59" t="s">
        <v>124</v>
      </c>
      <c r="E80" s="59">
        <v>240</v>
      </c>
      <c r="F80" s="59">
        <f>F81</f>
        <v>3700000</v>
      </c>
    </row>
    <row r="81" spans="1:6" ht="15.75" customHeight="1">
      <c r="A81" s="93" t="s">
        <v>152</v>
      </c>
      <c r="B81" s="70" t="s">
        <v>36</v>
      </c>
      <c r="C81" s="70" t="s">
        <v>16</v>
      </c>
      <c r="D81" s="70" t="s">
        <v>124</v>
      </c>
      <c r="E81" s="70" t="s">
        <v>60</v>
      </c>
      <c r="F81" s="64">
        <f>F82</f>
        <v>3700000</v>
      </c>
    </row>
    <row r="82" spans="1:6" ht="15" customHeight="1">
      <c r="A82" s="93" t="s">
        <v>152</v>
      </c>
      <c r="B82" s="57" t="s">
        <v>36</v>
      </c>
      <c r="C82" s="57" t="s">
        <v>16</v>
      </c>
      <c r="D82" s="57" t="s">
        <v>124</v>
      </c>
      <c r="E82" s="57" t="s">
        <v>138</v>
      </c>
      <c r="F82" s="59">
        <v>3700000</v>
      </c>
    </row>
    <row r="83" spans="1:6" ht="31.5" customHeight="1">
      <c r="A83" s="93" t="s">
        <v>153</v>
      </c>
      <c r="B83" s="57" t="s">
        <v>36</v>
      </c>
      <c r="C83" s="57" t="s">
        <v>16</v>
      </c>
      <c r="D83" s="57" t="s">
        <v>125</v>
      </c>
      <c r="E83" s="57"/>
      <c r="F83" s="59">
        <f>F84</f>
        <v>700000</v>
      </c>
    </row>
    <row r="84" spans="1:6" ht="17.25" customHeight="1">
      <c r="A84" s="88" t="s">
        <v>154</v>
      </c>
      <c r="B84" s="61" t="s">
        <v>36</v>
      </c>
      <c r="C84" s="61" t="s">
        <v>16</v>
      </c>
      <c r="D84" s="61" t="s">
        <v>125</v>
      </c>
      <c r="E84" s="61" t="s">
        <v>60</v>
      </c>
      <c r="F84" s="63">
        <f>F85</f>
        <v>700000</v>
      </c>
    </row>
    <row r="85" spans="1:6" ht="17.25" customHeight="1">
      <c r="A85" s="135" t="s">
        <v>154</v>
      </c>
      <c r="B85" s="57" t="s">
        <v>36</v>
      </c>
      <c r="C85" s="57" t="s">
        <v>16</v>
      </c>
      <c r="D85" s="57" t="s">
        <v>125</v>
      </c>
      <c r="E85" s="57" t="s">
        <v>138</v>
      </c>
      <c r="F85" s="59">
        <v>700000</v>
      </c>
    </row>
    <row r="86" spans="1:6" ht="40.5" customHeight="1">
      <c r="A86" s="93" t="s">
        <v>153</v>
      </c>
      <c r="B86" s="57" t="s">
        <v>36</v>
      </c>
      <c r="C86" s="57" t="s">
        <v>16</v>
      </c>
      <c r="D86" s="57" t="s">
        <v>126</v>
      </c>
      <c r="E86" s="57"/>
      <c r="F86" s="59">
        <f>F87</f>
        <v>1000000</v>
      </c>
    </row>
    <row r="87" spans="1:6" ht="15" customHeight="1">
      <c r="A87" s="88" t="s">
        <v>155</v>
      </c>
      <c r="B87" s="61" t="s">
        <v>36</v>
      </c>
      <c r="C87" s="61" t="s">
        <v>16</v>
      </c>
      <c r="D87" s="61" t="s">
        <v>126</v>
      </c>
      <c r="E87" s="61" t="s">
        <v>60</v>
      </c>
      <c r="F87" s="63">
        <f>F88</f>
        <v>1000000</v>
      </c>
    </row>
    <row r="88" spans="1:6" ht="16.5" customHeight="1">
      <c r="A88" s="135" t="s">
        <v>155</v>
      </c>
      <c r="B88" s="57" t="s">
        <v>36</v>
      </c>
      <c r="C88" s="57" t="s">
        <v>16</v>
      </c>
      <c r="D88" s="57" t="s">
        <v>126</v>
      </c>
      <c r="E88" s="57" t="s">
        <v>138</v>
      </c>
      <c r="F88" s="59">
        <v>1000000</v>
      </c>
    </row>
    <row r="89" spans="1:6" ht="41.25" customHeight="1">
      <c r="A89" s="93" t="s">
        <v>153</v>
      </c>
      <c r="B89" s="57" t="s">
        <v>36</v>
      </c>
      <c r="C89" s="57" t="s">
        <v>16</v>
      </c>
      <c r="D89" s="57" t="s">
        <v>127</v>
      </c>
      <c r="E89" s="57"/>
      <c r="F89" s="59">
        <f>F90</f>
        <v>6664736</v>
      </c>
    </row>
    <row r="90" spans="1:6" ht="15.75" customHeight="1">
      <c r="A90" s="88" t="s">
        <v>164</v>
      </c>
      <c r="B90" s="61" t="s">
        <v>36</v>
      </c>
      <c r="C90" s="61" t="s">
        <v>16</v>
      </c>
      <c r="D90" s="61" t="s">
        <v>127</v>
      </c>
      <c r="E90" s="61" t="s">
        <v>60</v>
      </c>
      <c r="F90" s="63">
        <f>F91</f>
        <v>6664736</v>
      </c>
    </row>
    <row r="91" spans="1:6" ht="17.25" customHeight="1">
      <c r="A91" s="135" t="s">
        <v>164</v>
      </c>
      <c r="B91" s="57" t="s">
        <v>36</v>
      </c>
      <c r="C91" s="57" t="s">
        <v>16</v>
      </c>
      <c r="D91" s="57" t="s">
        <v>127</v>
      </c>
      <c r="E91" s="57" t="s">
        <v>138</v>
      </c>
      <c r="F91" s="59">
        <v>6664736</v>
      </c>
    </row>
    <row r="92" spans="1:6" ht="18" customHeight="1">
      <c r="A92" s="92" t="s">
        <v>165</v>
      </c>
      <c r="B92" s="53" t="s">
        <v>36</v>
      </c>
      <c r="C92" s="53" t="s">
        <v>89</v>
      </c>
      <c r="D92" s="53"/>
      <c r="E92" s="53"/>
      <c r="F92" s="53">
        <f>F93</f>
        <v>4762767</v>
      </c>
    </row>
    <row r="93" spans="1:6" ht="42.75" customHeight="1">
      <c r="A93" s="93" t="s">
        <v>129</v>
      </c>
      <c r="B93" s="66" t="s">
        <v>36</v>
      </c>
      <c r="C93" s="66" t="s">
        <v>89</v>
      </c>
      <c r="D93" s="66" t="s">
        <v>130</v>
      </c>
      <c r="E93" s="66"/>
      <c r="F93" s="66">
        <f>F94+F97+F100+F103</f>
        <v>4762767</v>
      </c>
    </row>
    <row r="94" spans="1:6" ht="14.25" customHeight="1">
      <c r="A94" s="93" t="s">
        <v>110</v>
      </c>
      <c r="B94" s="66" t="s">
        <v>36</v>
      </c>
      <c r="C94" s="66" t="s">
        <v>89</v>
      </c>
      <c r="D94" s="66" t="s">
        <v>131</v>
      </c>
      <c r="E94" s="66"/>
      <c r="F94" s="66">
        <f>F95</f>
        <v>0</v>
      </c>
    </row>
    <row r="95" spans="1:6" ht="14.25" customHeight="1">
      <c r="A95" s="93" t="s">
        <v>110</v>
      </c>
      <c r="B95" s="70" t="s">
        <v>36</v>
      </c>
      <c r="C95" s="70" t="s">
        <v>89</v>
      </c>
      <c r="D95" s="70" t="s">
        <v>131</v>
      </c>
      <c r="E95" s="70" t="s">
        <v>60</v>
      </c>
      <c r="F95" s="70">
        <f>F96</f>
        <v>0</v>
      </c>
    </row>
    <row r="96" spans="1:6" ht="12.75">
      <c r="A96" s="93" t="s">
        <v>110</v>
      </c>
      <c r="B96" s="70" t="s">
        <v>36</v>
      </c>
      <c r="C96" s="70" t="s">
        <v>89</v>
      </c>
      <c r="D96" s="70" t="s">
        <v>131</v>
      </c>
      <c r="E96" s="70" t="s">
        <v>138</v>
      </c>
      <c r="F96" s="70">
        <v>0</v>
      </c>
    </row>
    <row r="97" spans="1:6" ht="12.75">
      <c r="A97" s="71" t="s">
        <v>166</v>
      </c>
      <c r="B97" s="70" t="s">
        <v>36</v>
      </c>
      <c r="C97" s="70" t="s">
        <v>89</v>
      </c>
      <c r="D97" s="70" t="s">
        <v>132</v>
      </c>
      <c r="E97" s="70"/>
      <c r="F97" s="70">
        <f>F98</f>
        <v>2762767</v>
      </c>
    </row>
    <row r="98" spans="1:6" ht="12.75">
      <c r="A98" s="71" t="s">
        <v>166</v>
      </c>
      <c r="B98" s="70" t="s">
        <v>36</v>
      </c>
      <c r="C98" s="70" t="s">
        <v>89</v>
      </c>
      <c r="D98" s="70" t="s">
        <v>132</v>
      </c>
      <c r="E98" s="70" t="s">
        <v>60</v>
      </c>
      <c r="F98" s="70">
        <f>F99</f>
        <v>2762767</v>
      </c>
    </row>
    <row r="99" spans="1:6" ht="12.75">
      <c r="A99" s="71" t="s">
        <v>166</v>
      </c>
      <c r="B99" s="70" t="s">
        <v>36</v>
      </c>
      <c r="C99" s="70" t="s">
        <v>89</v>
      </c>
      <c r="D99" s="70" t="s">
        <v>132</v>
      </c>
      <c r="E99" s="70" t="s">
        <v>138</v>
      </c>
      <c r="F99" s="70">
        <v>2762767</v>
      </c>
    </row>
    <row r="100" spans="1:6" ht="12.75">
      <c r="A100" s="71" t="s">
        <v>111</v>
      </c>
      <c r="B100" s="70" t="s">
        <v>36</v>
      </c>
      <c r="C100" s="70" t="s">
        <v>89</v>
      </c>
      <c r="D100" s="70" t="s">
        <v>133</v>
      </c>
      <c r="E100" s="70"/>
      <c r="F100" s="70">
        <f>F101</f>
        <v>2000000</v>
      </c>
    </row>
    <row r="101" spans="1:6" ht="12.75">
      <c r="A101" s="71" t="s">
        <v>111</v>
      </c>
      <c r="B101" s="70" t="s">
        <v>36</v>
      </c>
      <c r="C101" s="70" t="s">
        <v>89</v>
      </c>
      <c r="D101" s="70" t="s">
        <v>133</v>
      </c>
      <c r="E101" s="70" t="s">
        <v>60</v>
      </c>
      <c r="F101" s="70">
        <f>F102</f>
        <v>2000000</v>
      </c>
    </row>
    <row r="102" spans="1:6" ht="12.75">
      <c r="A102" s="71" t="s">
        <v>111</v>
      </c>
      <c r="B102" s="149" t="s">
        <v>36</v>
      </c>
      <c r="C102" s="149" t="s">
        <v>89</v>
      </c>
      <c r="D102" s="149" t="s">
        <v>133</v>
      </c>
      <c r="E102" s="70" t="s">
        <v>138</v>
      </c>
      <c r="F102" s="70">
        <v>2000000</v>
      </c>
    </row>
    <row r="103" spans="1:6" ht="12.75">
      <c r="A103" s="71"/>
      <c r="B103" s="149" t="s">
        <v>36</v>
      </c>
      <c r="C103" s="149" t="s">
        <v>89</v>
      </c>
      <c r="D103" s="149"/>
      <c r="E103" s="70"/>
      <c r="F103" s="70"/>
    </row>
    <row r="104" spans="1:6" ht="12.75">
      <c r="A104" s="71"/>
      <c r="B104" s="149" t="s">
        <v>36</v>
      </c>
      <c r="C104" s="149" t="s">
        <v>89</v>
      </c>
      <c r="D104" s="149"/>
      <c r="E104" s="70"/>
      <c r="F104" s="70"/>
    </row>
    <row r="105" spans="1:6" ht="12.75">
      <c r="A105" s="71"/>
      <c r="B105" s="57"/>
      <c r="C105" s="57"/>
      <c r="D105" s="57"/>
      <c r="E105" s="57"/>
      <c r="F105" s="57"/>
    </row>
    <row r="106" spans="1:6" ht="12.75">
      <c r="A106" s="137" t="s">
        <v>101</v>
      </c>
      <c r="B106" s="128" t="s">
        <v>36</v>
      </c>
      <c r="C106" s="128" t="s">
        <v>98</v>
      </c>
      <c r="D106" s="128"/>
      <c r="E106" s="128"/>
      <c r="F106" s="128">
        <f>F107</f>
        <v>14966330</v>
      </c>
    </row>
    <row r="107" spans="1:6" ht="12.75">
      <c r="A107" s="138" t="s">
        <v>103</v>
      </c>
      <c r="B107" s="128" t="s">
        <v>36</v>
      </c>
      <c r="C107" s="128" t="s">
        <v>11</v>
      </c>
      <c r="D107" s="128"/>
      <c r="E107" s="128"/>
      <c r="F107" s="128">
        <f>F108</f>
        <v>14966330</v>
      </c>
    </row>
    <row r="108" spans="1:6" ht="12.75">
      <c r="A108" s="94" t="s">
        <v>209</v>
      </c>
      <c r="B108" s="57" t="s">
        <v>36</v>
      </c>
      <c r="C108" s="57" t="s">
        <v>11</v>
      </c>
      <c r="D108" s="57" t="s">
        <v>66</v>
      </c>
      <c r="E108" s="57"/>
      <c r="F108" s="66">
        <f>F109+F113+F121+F122</f>
        <v>14966330</v>
      </c>
    </row>
    <row r="109" spans="1:6" ht="27">
      <c r="A109" s="139" t="s">
        <v>210</v>
      </c>
      <c r="B109" s="132" t="s">
        <v>36</v>
      </c>
      <c r="C109" s="132" t="s">
        <v>11</v>
      </c>
      <c r="D109" s="132" t="s">
        <v>86</v>
      </c>
      <c r="E109" s="132"/>
      <c r="F109" s="132">
        <v>6000000</v>
      </c>
    </row>
    <row r="110" spans="1:6" ht="15.75" customHeight="1">
      <c r="A110" s="95" t="s">
        <v>167</v>
      </c>
      <c r="B110" s="57" t="s">
        <v>36</v>
      </c>
      <c r="C110" s="57" t="s">
        <v>11</v>
      </c>
      <c r="D110" s="57" t="s">
        <v>67</v>
      </c>
      <c r="E110" s="57"/>
      <c r="F110" s="66">
        <v>6000000</v>
      </c>
    </row>
    <row r="111" spans="1:6" ht="19.5" customHeight="1">
      <c r="A111" s="95" t="s">
        <v>167</v>
      </c>
      <c r="B111" s="70" t="s">
        <v>36</v>
      </c>
      <c r="C111" s="70" t="s">
        <v>11</v>
      </c>
      <c r="D111" s="70" t="s">
        <v>67</v>
      </c>
      <c r="E111" s="149">
        <v>600</v>
      </c>
      <c r="F111" s="70">
        <v>6000000</v>
      </c>
    </row>
    <row r="112" spans="1:6" ht="19.5" customHeight="1">
      <c r="A112" s="95" t="s">
        <v>167</v>
      </c>
      <c r="B112" s="70" t="s">
        <v>36</v>
      </c>
      <c r="C112" s="70" t="s">
        <v>11</v>
      </c>
      <c r="D112" s="70" t="s">
        <v>67</v>
      </c>
      <c r="E112" s="70" t="s">
        <v>68</v>
      </c>
      <c r="F112" s="70">
        <v>6000000</v>
      </c>
    </row>
    <row r="113" spans="1:6" ht="40.5">
      <c r="A113" s="139" t="s">
        <v>211</v>
      </c>
      <c r="B113" s="132" t="s">
        <v>36</v>
      </c>
      <c r="C113" s="132" t="s">
        <v>11</v>
      </c>
      <c r="D113" s="132" t="s">
        <v>69</v>
      </c>
      <c r="E113" s="132"/>
      <c r="F113" s="132">
        <f>F114+F117</f>
        <v>8766700</v>
      </c>
    </row>
    <row r="114" spans="1:6" ht="12.75">
      <c r="A114" s="95" t="s">
        <v>168</v>
      </c>
      <c r="B114" s="70" t="s">
        <v>36</v>
      </c>
      <c r="C114" s="70" t="s">
        <v>11</v>
      </c>
      <c r="D114" s="70" t="s">
        <v>70</v>
      </c>
      <c r="E114" s="70"/>
      <c r="F114" s="70">
        <f>F115</f>
        <v>7466700</v>
      </c>
    </row>
    <row r="115" spans="1:6" ht="12.75">
      <c r="A115" s="95" t="s">
        <v>168</v>
      </c>
      <c r="B115" s="70" t="s">
        <v>36</v>
      </c>
      <c r="C115" s="70" t="s">
        <v>11</v>
      </c>
      <c r="D115" s="70" t="s">
        <v>70</v>
      </c>
      <c r="E115" s="70" t="s">
        <v>84</v>
      </c>
      <c r="F115" s="70">
        <f>F116</f>
        <v>7466700</v>
      </c>
    </row>
    <row r="116" spans="1:6" ht="12.75">
      <c r="A116" s="95" t="s">
        <v>168</v>
      </c>
      <c r="B116" s="57" t="s">
        <v>36</v>
      </c>
      <c r="C116" s="57" t="s">
        <v>11</v>
      </c>
      <c r="D116" s="57" t="s">
        <v>70</v>
      </c>
      <c r="E116" s="57" t="s">
        <v>68</v>
      </c>
      <c r="F116" s="66">
        <v>7466700</v>
      </c>
    </row>
    <row r="117" spans="1:6" ht="30.75" customHeight="1">
      <c r="A117" s="139" t="s">
        <v>212</v>
      </c>
      <c r="B117" s="132" t="s">
        <v>36</v>
      </c>
      <c r="C117" s="132" t="s">
        <v>11</v>
      </c>
      <c r="D117" s="132" t="s">
        <v>134</v>
      </c>
      <c r="E117" s="132"/>
      <c r="F117" s="132" t="str">
        <f>F118</f>
        <v>1300000,0</v>
      </c>
    </row>
    <row r="118" spans="1:6" ht="20.25" customHeight="1">
      <c r="A118" s="71" t="s">
        <v>169</v>
      </c>
      <c r="B118" s="66" t="s">
        <v>36</v>
      </c>
      <c r="C118" s="66" t="s">
        <v>11</v>
      </c>
      <c r="D118" s="66" t="s">
        <v>135</v>
      </c>
      <c r="E118" s="66"/>
      <c r="F118" s="66" t="str">
        <f>F119</f>
        <v>1300000,0</v>
      </c>
    </row>
    <row r="119" spans="1:6" ht="17.25" customHeight="1">
      <c r="A119" s="71" t="s">
        <v>169</v>
      </c>
      <c r="B119" s="70" t="s">
        <v>36</v>
      </c>
      <c r="C119" s="70" t="s">
        <v>11</v>
      </c>
      <c r="D119" s="70" t="s">
        <v>135</v>
      </c>
      <c r="E119" s="70" t="s">
        <v>60</v>
      </c>
      <c r="F119" s="70" t="str">
        <f>F120</f>
        <v>1300000,0</v>
      </c>
    </row>
    <row r="120" spans="1:6" ht="12.75">
      <c r="A120" s="71" t="s">
        <v>169</v>
      </c>
      <c r="B120" s="57" t="s">
        <v>36</v>
      </c>
      <c r="C120" s="57" t="s">
        <v>11</v>
      </c>
      <c r="D120" s="57" t="s">
        <v>135</v>
      </c>
      <c r="E120" s="57" t="s">
        <v>138</v>
      </c>
      <c r="F120" s="66" t="s">
        <v>82</v>
      </c>
    </row>
    <row r="121" spans="1:6" ht="25.5">
      <c r="A121" s="71" t="s">
        <v>188</v>
      </c>
      <c r="B121" s="57" t="s">
        <v>36</v>
      </c>
      <c r="C121" s="57" t="s">
        <v>11</v>
      </c>
      <c r="D121" s="57" t="s">
        <v>189</v>
      </c>
      <c r="E121" s="57" t="s">
        <v>68</v>
      </c>
      <c r="F121" s="66">
        <v>199630</v>
      </c>
    </row>
    <row r="122" spans="1:6" ht="25.5">
      <c r="A122" s="71" t="s">
        <v>190</v>
      </c>
      <c r="B122" s="57" t="s">
        <v>36</v>
      </c>
      <c r="C122" s="57" t="s">
        <v>11</v>
      </c>
      <c r="D122" s="57" t="s">
        <v>191</v>
      </c>
      <c r="E122" s="57" t="s">
        <v>192</v>
      </c>
      <c r="F122" s="66"/>
    </row>
    <row r="123" spans="1:6" ht="12.75">
      <c r="A123" s="72" t="s">
        <v>197</v>
      </c>
      <c r="B123" s="53" t="s">
        <v>36</v>
      </c>
      <c r="C123" s="150">
        <v>1003</v>
      </c>
      <c r="D123" s="150" t="s">
        <v>63</v>
      </c>
      <c r="E123" s="150"/>
      <c r="F123" s="55"/>
    </row>
    <row r="124" spans="1:6" ht="12.75">
      <c r="A124" s="96" t="s">
        <v>112</v>
      </c>
      <c r="B124" s="97" t="s">
        <v>36</v>
      </c>
      <c r="C124" s="151" t="s">
        <v>198</v>
      </c>
      <c r="D124" s="151" t="s">
        <v>199</v>
      </c>
      <c r="E124" s="151"/>
      <c r="F124" s="97"/>
    </row>
    <row r="125" spans="1:6" ht="12.75">
      <c r="A125" s="96" t="s">
        <v>104</v>
      </c>
      <c r="B125" s="97" t="s">
        <v>36</v>
      </c>
      <c r="C125" s="151" t="s">
        <v>93</v>
      </c>
      <c r="D125" s="151"/>
      <c r="E125" s="151"/>
      <c r="F125" s="97">
        <v>84068.49</v>
      </c>
    </row>
    <row r="126" spans="1:6" ht="25.5">
      <c r="A126" s="99" t="s">
        <v>200</v>
      </c>
      <c r="B126" s="70" t="s">
        <v>36</v>
      </c>
      <c r="C126" s="64" t="s">
        <v>93</v>
      </c>
      <c r="D126" s="64" t="s">
        <v>63</v>
      </c>
      <c r="E126" s="125">
        <v>540</v>
      </c>
      <c r="F126" s="70">
        <v>84068.49</v>
      </c>
    </row>
    <row r="127" spans="1:6" ht="25.5">
      <c r="A127" s="99" t="s">
        <v>200</v>
      </c>
      <c r="B127" s="57" t="s">
        <v>36</v>
      </c>
      <c r="C127" s="68" t="s">
        <v>93</v>
      </c>
      <c r="D127" s="64" t="s">
        <v>94</v>
      </c>
      <c r="E127" s="125">
        <v>540</v>
      </c>
      <c r="F127" s="70">
        <v>84068.49</v>
      </c>
    </row>
    <row r="128" spans="1:6" ht="15.75">
      <c r="A128" s="140" t="s">
        <v>102</v>
      </c>
      <c r="B128" s="128" t="s">
        <v>36</v>
      </c>
      <c r="C128" s="128" t="s">
        <v>71</v>
      </c>
      <c r="D128" s="128"/>
      <c r="E128" s="128"/>
      <c r="F128" s="128"/>
    </row>
    <row r="129" spans="1:6" ht="12.75">
      <c r="A129" s="141" t="s">
        <v>72</v>
      </c>
      <c r="B129" s="128" t="s">
        <v>36</v>
      </c>
      <c r="C129" s="131" t="s">
        <v>40</v>
      </c>
      <c r="D129" s="131"/>
      <c r="E129" s="131"/>
      <c r="F129" s="131">
        <f>F130+F134+F135</f>
        <v>10313700</v>
      </c>
    </row>
    <row r="130" spans="1:6" ht="25.5">
      <c r="A130" s="142" t="s">
        <v>206</v>
      </c>
      <c r="B130" s="70" t="s">
        <v>36</v>
      </c>
      <c r="C130" s="64" t="s">
        <v>40</v>
      </c>
      <c r="D130" s="64" t="s">
        <v>73</v>
      </c>
      <c r="E130" s="64"/>
      <c r="F130" s="64">
        <v>8968700</v>
      </c>
    </row>
    <row r="131" spans="1:6" ht="29.25" customHeight="1">
      <c r="A131" s="144" t="s">
        <v>74</v>
      </c>
      <c r="B131" s="132" t="s">
        <v>36</v>
      </c>
      <c r="C131" s="133" t="s">
        <v>40</v>
      </c>
      <c r="D131" s="133" t="s">
        <v>87</v>
      </c>
      <c r="E131" s="152">
        <v>621</v>
      </c>
      <c r="F131" s="133">
        <v>8968700</v>
      </c>
    </row>
    <row r="132" spans="1:6" ht="23.25" customHeight="1">
      <c r="A132" s="100" t="s">
        <v>170</v>
      </c>
      <c r="B132" s="57" t="s">
        <v>36</v>
      </c>
      <c r="C132" s="59" t="s">
        <v>40</v>
      </c>
      <c r="D132" s="59" t="s">
        <v>88</v>
      </c>
      <c r="E132" s="153">
        <v>621</v>
      </c>
      <c r="F132" s="59">
        <v>8968700</v>
      </c>
    </row>
    <row r="133" spans="1:6" ht="44.25" customHeight="1">
      <c r="A133" s="143" t="s">
        <v>213</v>
      </c>
      <c r="B133" s="132" t="s">
        <v>36</v>
      </c>
      <c r="C133" s="133" t="s">
        <v>40</v>
      </c>
      <c r="D133" s="133"/>
      <c r="E133" s="133"/>
      <c r="F133" s="133"/>
    </row>
    <row r="134" spans="1:6" ht="30" customHeight="1">
      <c r="A134" s="147" t="s">
        <v>172</v>
      </c>
      <c r="B134" s="148" t="s">
        <v>36</v>
      </c>
      <c r="C134" s="73" t="s">
        <v>40</v>
      </c>
      <c r="D134" s="73" t="s">
        <v>173</v>
      </c>
      <c r="E134" s="154">
        <v>622</v>
      </c>
      <c r="F134" s="73">
        <v>845000</v>
      </c>
    </row>
    <row r="135" spans="1:6" ht="19.5" customHeight="1">
      <c r="A135" s="147" t="s">
        <v>171</v>
      </c>
      <c r="B135" s="148" t="s">
        <v>36</v>
      </c>
      <c r="C135" s="73" t="s">
        <v>40</v>
      </c>
      <c r="D135" s="73" t="s">
        <v>136</v>
      </c>
      <c r="E135" s="73"/>
      <c r="F135" s="73">
        <f>F136</f>
        <v>500000</v>
      </c>
    </row>
    <row r="136" spans="1:6" ht="14.25" customHeight="1">
      <c r="A136" s="100" t="s">
        <v>171</v>
      </c>
      <c r="B136" s="70" t="s">
        <v>36</v>
      </c>
      <c r="C136" s="64" t="s">
        <v>40</v>
      </c>
      <c r="D136" s="64" t="s">
        <v>136</v>
      </c>
      <c r="E136" s="64" t="s">
        <v>60</v>
      </c>
      <c r="F136" s="64">
        <f>F137</f>
        <v>500000</v>
      </c>
    </row>
    <row r="137" spans="1:6" ht="12.75">
      <c r="A137" s="100" t="s">
        <v>171</v>
      </c>
      <c r="B137" s="59" t="s">
        <v>36</v>
      </c>
      <c r="C137" s="59" t="s">
        <v>40</v>
      </c>
      <c r="D137" s="59" t="s">
        <v>136</v>
      </c>
      <c r="E137" s="59" t="s">
        <v>138</v>
      </c>
      <c r="F137" s="59">
        <v>500000</v>
      </c>
    </row>
    <row r="138" spans="1:6" ht="12.75">
      <c r="A138" s="47" t="s">
        <v>35</v>
      </c>
      <c r="B138" s="59"/>
      <c r="C138" s="59"/>
      <c r="D138" s="59"/>
      <c r="E138" s="51"/>
      <c r="F138" s="51">
        <f>F9+F13+F18+F20+F26+F27+F29+F35+F48+F50+F54+F71+F77+F92+F106+F125+F129</f>
        <v>80139382.99999999</v>
      </c>
    </row>
    <row r="139" spans="1:6" ht="12.75">
      <c r="A139" s="101"/>
      <c r="B139" s="101"/>
      <c r="C139" s="101"/>
      <c r="D139" s="101"/>
      <c r="E139" s="101"/>
      <c r="F139" s="101"/>
    </row>
    <row r="140" ht="12.75">
      <c r="B140" s="33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2015-04-28T04:52:56Z</cp:lastPrinted>
  <dcterms:created xsi:type="dcterms:W3CDTF">1996-10-08T23:32:33Z</dcterms:created>
  <dcterms:modified xsi:type="dcterms:W3CDTF">2015-05-13T01:56:39Z</dcterms:modified>
  <cp:category/>
  <cp:version/>
  <cp:contentType/>
  <cp:contentStatus/>
</cp:coreProperties>
</file>